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dmm-Procurement\SHARE\RFP\4361 Power Purchase Agreement for Electricity from Solar Photovoltaic Systems\4361.5\"/>
    </mc:Choice>
  </mc:AlternateContent>
  <xr:revisionPtr revIDLastSave="0" documentId="8_{375DAFB3-6B71-4D4B-9179-EA5DB72F8DBA}" xr6:coauthVersionLast="36" xr6:coauthVersionMax="36" xr10:uidLastSave="{00000000-0000-0000-0000-000000000000}"/>
  <bookViews>
    <workbookView xWindow="0" yWindow="0" windowWidth="18870" windowHeight="7650" tabRatio="878" xr2:uid="{B2F66368-3E4B-4A3F-BFD1-503739477F90}"/>
  </bookViews>
  <sheets>
    <sheet name="INSTRUCTIONS" sheetId="6" r:id="rId1"/>
    <sheet name="Table A - Site Electrical Info" sheetId="1" r:id="rId2"/>
    <sheet name="Table B - Roof Warranty Info" sheetId="5" r:id="rId3"/>
    <sheet name="Att A - Pricing Sheet" sheetId="2" r:id="rId4"/>
    <sheet name="Att B - Breakdown Pricing" sheetId="3" r:id="rId5"/>
    <sheet name="Att C - Project Description" sheetId="4" r:id="rId6"/>
  </sheets>
  <definedNames>
    <definedName name="_xlnm.Print_Area" localSheetId="1">'Table A - Site Electrical Info'!$A$1:$J$24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K10" i="1"/>
  <c r="K20" i="1" l="1"/>
  <c r="L20" i="1" s="1"/>
</calcChain>
</file>

<file path=xl/sharedStrings.xml><?xml version="1.0" encoding="utf-8"?>
<sst xmlns="http://schemas.openxmlformats.org/spreadsheetml/2006/main" count="323" uniqueCount="207">
  <si>
    <t>TABLE A</t>
  </si>
  <si>
    <t>FACILITY/SCHOOL NAME</t>
  </si>
  <si>
    <t>ADDRESS</t>
  </si>
  <si>
    <t>Facility Construction Date (Major Renovation Date)</t>
  </si>
  <si>
    <t>Reroofing/New Roof Date of Completion</t>
  </si>
  <si>
    <t>Solar Project Completion Date</t>
  </si>
  <si>
    <t>ELECTRIC LDC</t>
  </si>
  <si>
    <t>ANNUAL CONSUMPTION PER LOCATION (KWH)</t>
  </si>
  <si>
    <t>NOTES</t>
  </si>
  <si>
    <t>Elementary Schools</t>
  </si>
  <si>
    <t>Bethesda ES</t>
  </si>
  <si>
    <t>7600 Arlington Road, Bethesda, MD 20814</t>
  </si>
  <si>
    <t>1952 (1999)</t>
  </si>
  <si>
    <t>Pepco</t>
  </si>
  <si>
    <t>Burnt Mills ES</t>
  </si>
  <si>
    <t>415 Prelude Drive, Silver Spring, MD 20901</t>
  </si>
  <si>
    <t>1964 (2023)</t>
  </si>
  <si>
    <t>Burtonsville ES</t>
  </si>
  <si>
    <t>14709 Saddle Creek Drive, Burtonsville, MD 20866</t>
  </si>
  <si>
    <t>BG&amp;E</t>
  </si>
  <si>
    <t>JoAnn Leleck ES at Broad Acres</t>
  </si>
  <si>
    <t>710 Beacon Road, Silver Spring, MD 20903</t>
  </si>
  <si>
    <t>Woodlin ES</t>
  </si>
  <si>
    <t>2101 Luzerne Avenue, Silver Spring, MD 20910</t>
  </si>
  <si>
    <t>Middle Schools</t>
  </si>
  <si>
    <t>Arygle Middle School</t>
  </si>
  <si>
    <t>2400 Bel Pre Road, Silver Spring, MD 20906</t>
  </si>
  <si>
    <t>1971 (1993)</t>
  </si>
  <si>
    <t>Forest Oak MS</t>
  </si>
  <si>
    <t>651 Saybrooke Oaks Blvd, Gaithersburg, MD 20877</t>
  </si>
  <si>
    <t>1999 (2019)</t>
  </si>
  <si>
    <t>John Poole MS</t>
  </si>
  <si>
    <t>17014 Tom Fox Avenue, Poolesville , MD 20837</t>
  </si>
  <si>
    <t>Potomac Edison</t>
  </si>
  <si>
    <t>Kingsview MS</t>
  </si>
  <si>
    <t>18909 Kingsview Road, Germantown, MD 20874</t>
  </si>
  <si>
    <t>Neelsville MS</t>
  </si>
  <si>
    <t>11700 Neelsville Church Road, Germantown, MD 20876</t>
  </si>
  <si>
    <t>North Bethesda MS</t>
  </si>
  <si>
    <t>8935 Bradmoor Drive, Bethesda, MD 20817</t>
  </si>
  <si>
    <t>1955 (1999)</t>
  </si>
  <si>
    <t>Odessa Shannon MS</t>
  </si>
  <si>
    <t>11800 Monticello Avenue, Silver Spring, MD 20902</t>
  </si>
  <si>
    <t>Knocked down and reconstructed in 2022</t>
  </si>
  <si>
    <t>Westland MS</t>
  </si>
  <si>
    <t>5511 Massachusetts Avenue, Bethesda, MD 20816</t>
  </si>
  <si>
    <t>1951 (1997)</t>
  </si>
  <si>
    <t xml:space="preserve"> </t>
  </si>
  <si>
    <t>High Schools</t>
  </si>
  <si>
    <t>Crown High School</t>
  </si>
  <si>
    <t>9410 Fields Road, Gaithersburg, MD 20878</t>
  </si>
  <si>
    <t>ANNUAL CONSUMPTION FOR ALL MCPS FACILITIES    268,168,853 KWH</t>
  </si>
  <si>
    <t>Attachment A</t>
  </si>
  <si>
    <t>Pricing Sheet for MCPS RFP PPA for Solar PV Systems</t>
  </si>
  <si>
    <t>RFP Reference</t>
  </si>
  <si>
    <t>Category</t>
  </si>
  <si>
    <t>ITC credit used in pricing (solar tax Credit)</t>
  </si>
  <si>
    <t>Fixed Rate $/kWh with SREC</t>
  </si>
  <si>
    <t>Unit Price  $/kWh without SREC</t>
  </si>
  <si>
    <t>Annual Escalation - in percent (no more than 1 %) **</t>
  </si>
  <si>
    <t>Proposed Capacity (KW) measured in AC capacity provided</t>
  </si>
  <si>
    <t>Estimated Annual Production</t>
  </si>
  <si>
    <t>Proposer Notes</t>
  </si>
  <si>
    <t>§ V-A</t>
  </si>
  <si>
    <t>Rooftop PV PPA (in aggregate)*</t>
  </si>
  <si>
    <t>§ V-B</t>
  </si>
  <si>
    <t>PV Parking Lot Canopy (Burtonsville, if deemed necessary)</t>
  </si>
  <si>
    <t xml:space="preserve">** Annual escalation of the unit price is not to exceed one percent.  </t>
  </si>
  <si>
    <t>Unit Price</t>
  </si>
  <si>
    <t>Unit</t>
  </si>
  <si>
    <t>Annual Escalation - in percent (equal or less than 1 percent) **</t>
  </si>
  <si>
    <t>Completion Date</t>
  </si>
  <si>
    <t>Comments</t>
  </si>
  <si>
    <t>§ IV-3.A</t>
  </si>
  <si>
    <t>Off-site ground mounted PV output - on non-MCPS site</t>
  </si>
  <si>
    <t>Specify location to be secured by the Solar Provider in Montgomery County</t>
  </si>
  <si>
    <t>§ IV-3.B</t>
  </si>
  <si>
    <t>PV Parking Lot Canopy (other sites)</t>
  </si>
  <si>
    <t>Specify MCPS location</t>
  </si>
  <si>
    <t>Attachment B</t>
  </si>
  <si>
    <t xml:space="preserve"> Facility/School Name</t>
  </si>
  <si>
    <t>Fixed Rate with SRECs</t>
  </si>
  <si>
    <t>Unit Price without SRECs</t>
  </si>
  <si>
    <t>Annual Escalation - in percent (no more than 1 percent)</t>
  </si>
  <si>
    <t>Bethesda Elementary School</t>
  </si>
  <si>
    <t>Burnt Mills Elementary School</t>
  </si>
  <si>
    <t>Burtonsville Elementary School</t>
  </si>
  <si>
    <t>JoAnn Leleck Elementary School</t>
  </si>
  <si>
    <t>Woodlin Elementary School</t>
  </si>
  <si>
    <t>Argyle Middle School</t>
  </si>
  <si>
    <t>Forest Oak Middle School</t>
  </si>
  <si>
    <t>John Poole Middle School</t>
  </si>
  <si>
    <t>Kingsview Middle School</t>
  </si>
  <si>
    <t>Neelsville Middle School</t>
  </si>
  <si>
    <t>North Bethesda Middle School</t>
  </si>
  <si>
    <t>Odessa Shannon Middle School</t>
  </si>
  <si>
    <t>Westland Middle School</t>
  </si>
  <si>
    <t>Attachment C</t>
  </si>
  <si>
    <t>PROJECT DESCRIPTION FORM</t>
  </si>
  <si>
    <t>Building Name:</t>
  </si>
  <si>
    <t>Address:</t>
  </si>
  <si>
    <t>Proposed System Size (kW/DC)</t>
  </si>
  <si>
    <t>Size in kW DC</t>
  </si>
  <si>
    <t>Proposed System Size (kW/ AC)</t>
  </si>
  <si>
    <t>Size in kW AC</t>
  </si>
  <si>
    <t>Area Used (sq. ft)</t>
  </si>
  <si>
    <t>Photovoltaic Manufacturer</t>
  </si>
  <si>
    <t>Proposed equipment manufacturer (include cut sheet)</t>
  </si>
  <si>
    <t>Inverter Manufacturer</t>
  </si>
  <si>
    <t>Proposed Inverter Manufacturer (include cut sheet)</t>
  </si>
  <si>
    <t>System Design Life (Years)</t>
  </si>
  <si>
    <t>Life of system, must not exceed any limitations established by MCPS in Section III</t>
  </si>
  <si>
    <t>Facility Name</t>
  </si>
  <si>
    <t>Warranty #</t>
  </si>
  <si>
    <t>Square Footage</t>
  </si>
  <si>
    <t>Date of Completion</t>
  </si>
  <si>
    <t>Years</t>
  </si>
  <si>
    <t>Warr Exp.</t>
  </si>
  <si>
    <t>Manufacture</t>
  </si>
  <si>
    <t>Contractor</t>
  </si>
  <si>
    <t>Roof Type</t>
  </si>
  <si>
    <t>Notes</t>
  </si>
  <si>
    <t>ANB138094241</t>
  </si>
  <si>
    <t>Johns Manville</t>
  </si>
  <si>
    <t>ANM137267179</t>
  </si>
  <si>
    <t>Orndorff and Spaid</t>
  </si>
  <si>
    <t>SBS</t>
  </si>
  <si>
    <t>probably not a candidate</t>
  </si>
  <si>
    <t xml:space="preserve">Burnt Mills ES </t>
  </si>
  <si>
    <t>AMN138066733</t>
  </si>
  <si>
    <t>Cole Roofing Co.</t>
  </si>
  <si>
    <t>Currently Under Construction</t>
  </si>
  <si>
    <t>JoAnn Leleck ES at Board Acres</t>
  </si>
  <si>
    <t xml:space="preserve">Woodlin ES </t>
  </si>
  <si>
    <t>ANB138117544</t>
  </si>
  <si>
    <t>Interstate Corp</t>
  </si>
  <si>
    <t>BUR</t>
  </si>
  <si>
    <t>Argyle MS</t>
  </si>
  <si>
    <t>ANB138075832</t>
  </si>
  <si>
    <t>ANB138074235</t>
  </si>
  <si>
    <t>Citi Roof Corp</t>
  </si>
  <si>
    <t>ANB138072011</t>
  </si>
  <si>
    <t>R. D. Bean, Inc.</t>
  </si>
  <si>
    <t>ANB138072649</t>
  </si>
  <si>
    <t>ANM138117578</t>
  </si>
  <si>
    <t>775</t>
  </si>
  <si>
    <t>8/31/2023</t>
  </si>
  <si>
    <t>20</t>
  </si>
  <si>
    <t>8/31/2043</t>
  </si>
  <si>
    <t xml:space="preserve">Vatica Contracting Inc. </t>
  </si>
  <si>
    <t>ANM138042866</t>
  </si>
  <si>
    <t>762</t>
  </si>
  <si>
    <t>9/8/2022</t>
  </si>
  <si>
    <t>9/8/2042</t>
  </si>
  <si>
    <t>TPO</t>
  </si>
  <si>
    <t>ANB138063464</t>
  </si>
  <si>
    <t>Crown HS</t>
  </si>
  <si>
    <t>Use MCPS provided address</t>
  </si>
  <si>
    <t>Use MCPS provided Building Name</t>
  </si>
  <si>
    <t>Square footage of Roof, Ground or Parking Lot used</t>
  </si>
  <si>
    <t>Description of Mounting System</t>
  </si>
  <si>
    <t>Description of System</t>
  </si>
  <si>
    <t xml:space="preserve"> Describe the mounting system, how it attached to the roof, if there are any roof penetrations expected etc. </t>
  </si>
  <si>
    <t>Provide a brief description of the system, its design, and any unique characteristics</t>
  </si>
  <si>
    <t>§ IV-3.C</t>
  </si>
  <si>
    <t>Electrical Gear Upgrades</t>
  </si>
  <si>
    <t>$/kWh</t>
  </si>
  <si>
    <t>SREC cost /kW</t>
  </si>
  <si>
    <t>$/kWh/$50,000 in additional project development costs</t>
  </si>
  <si>
    <t>Renderings</t>
  </si>
  <si>
    <t xml:space="preserve">Describe any premium items provided (As requested in Section III) including details on the technology, the provider, any site restrictions, or site limitations. </t>
  </si>
  <si>
    <t>Premium Items</t>
  </si>
  <si>
    <t>Confirm that you have provided a simple rendering of the system showing at a minimum:
   1. Orientation relative to the building and site
   2. Amount of roof area use</t>
  </si>
  <si>
    <t>TABLE B</t>
  </si>
  <si>
    <t>Breakdown of Schools Priced in the Pricing Sheet</t>
  </si>
  <si>
    <t>(Selection based on aggregate pricing in Attachment A, breakdown is provide for additional information)</t>
  </si>
  <si>
    <r>
      <rPr>
        <b/>
        <sz val="12"/>
        <color rgb="FF000000"/>
        <rFont val="Calibri"/>
        <family val="2"/>
        <scheme val="minor"/>
      </rPr>
      <t>DIRECTIONS FOR FILLING OUT THIS WORKSHEET</t>
    </r>
    <r>
      <rPr>
        <sz val="12"/>
        <color indexed="8"/>
        <rFont val="Calibri"/>
        <family val="2"/>
        <scheme val="minor"/>
      </rPr>
      <t xml:space="preserve">
1)  Proposers must</t>
    </r>
    <r>
      <rPr>
        <i/>
        <sz val="12"/>
        <color rgb="FF000000"/>
        <rFont val="Calibri"/>
        <family val="2"/>
        <scheme val="minor"/>
      </rPr>
      <t xml:space="preserve"> </t>
    </r>
    <r>
      <rPr>
        <i/>
        <u/>
        <sz val="12"/>
        <color rgb="FF000000"/>
        <rFont val="Calibri"/>
        <family val="2"/>
        <scheme val="minor"/>
      </rPr>
      <t>fill in all yellow cells</t>
    </r>
    <r>
      <rPr>
        <sz val="12"/>
        <color indexed="8"/>
        <rFont val="Calibri"/>
        <family val="2"/>
        <scheme val="minor"/>
      </rPr>
      <t xml:space="preserve"> that are applicable to their proposal.
2)  If no value is proposed leave cell blank.
3)  Do not alter gray cells.
</t>
    </r>
  </si>
  <si>
    <r>
      <rPr>
        <b/>
        <sz val="14"/>
        <color theme="0"/>
        <rFont val="Calibri"/>
        <family val="2"/>
        <scheme val="minor"/>
      </rPr>
      <t>ALTERNATES</t>
    </r>
    <r>
      <rPr>
        <b/>
        <sz val="11"/>
        <color theme="0"/>
        <rFont val="Calibri"/>
        <family val="2"/>
        <scheme val="minor"/>
      </rPr>
      <t xml:space="preserve">                                                        (also called Premium Items)</t>
    </r>
  </si>
  <si>
    <r>
      <rPr>
        <b/>
        <sz val="12"/>
        <color rgb="FF000000"/>
        <rFont val="Calibri"/>
        <family val="2"/>
        <scheme val="minor"/>
      </rPr>
      <t>DIRECTIONS FOR FILLING OUT THIS WORKSHEET</t>
    </r>
    <r>
      <rPr>
        <sz val="12"/>
        <color indexed="8"/>
        <rFont val="Calibri"/>
        <family val="2"/>
        <scheme val="minor"/>
      </rPr>
      <t xml:space="preserve">
1)  Proposers must</t>
    </r>
    <r>
      <rPr>
        <i/>
        <sz val="12"/>
        <color rgb="FF000000"/>
        <rFont val="Calibri"/>
        <family val="2"/>
        <scheme val="minor"/>
      </rPr>
      <t xml:space="preserve"> </t>
    </r>
    <r>
      <rPr>
        <i/>
        <u/>
        <sz val="12"/>
        <color rgb="FF000000"/>
        <rFont val="Calibri"/>
        <family val="2"/>
        <scheme val="minor"/>
      </rPr>
      <t>fill in all yellow cells</t>
    </r>
    <r>
      <rPr>
        <sz val="12"/>
        <color indexed="8"/>
        <rFont val="Calibri"/>
        <family val="2"/>
        <scheme val="minor"/>
      </rPr>
      <t xml:space="preserve"> that are applicable to their proposal.
2)  PPA Price for all sites should be inclusive of all project development and permitting costs, including: 
          - Complete architectural, electrical, structural, civil, geotechnical, and mechanical design and engineering services, including calculations, diagrams, specifications 
            and stamped drawings as required for regulatory approval for installation and construction of all equipment and structures necessary for a complete interconnected and 
            operational solar PV system.
3) For the base PPA price, assume </t>
    </r>
    <r>
      <rPr>
        <i/>
        <u/>
        <sz val="12"/>
        <color rgb="FF000000"/>
        <rFont val="Calibri"/>
        <family val="2"/>
        <scheme val="minor"/>
      </rPr>
      <t>no electrical upgrades</t>
    </r>
    <r>
      <rPr>
        <sz val="12"/>
        <color indexed="8"/>
        <rFont val="Calibri"/>
        <family val="2"/>
        <scheme val="minor"/>
      </rPr>
      <t xml:space="preserve">. However, if Proposers deem that any upgrades are necessary, they must explain their reasoning, and provide a $/kWh PPA rate adjustment per $50,000 in extra anticipated project development costs (as shown in IV-3.C).
4)  If no value is proposed leave cell blank.
5)  Do not alter gray cells.
</t>
    </r>
  </si>
  <si>
    <t>Project Final Completion Date</t>
  </si>
  <si>
    <t>Specify locations</t>
  </si>
  <si>
    <t>MCPS  to verify if the column A RFP references are correct</t>
  </si>
  <si>
    <t>* Separate individual facility breakdown pricing and installed capacity is to be provided in Attachment B</t>
  </si>
  <si>
    <t>Roof Warranty Information</t>
  </si>
  <si>
    <t>Site Electrical Information</t>
  </si>
  <si>
    <t>12/1/2025*</t>
  </si>
  <si>
    <t>3/3/2026 *</t>
  </si>
  <si>
    <t>New buildings. Under Construction; *Anticipated Roof Completion Date</t>
  </si>
  <si>
    <t>New buildings currently under Construction; *Anticipated Roof Completion Date</t>
  </si>
  <si>
    <t xml:space="preserve">New Building currently under Construction; *Anticipated Roof Completion Date </t>
  </si>
  <si>
    <t>12/19/25*</t>
  </si>
  <si>
    <r>
      <rPr>
        <b/>
        <sz val="12"/>
        <color theme="1"/>
        <rFont val="Calibri"/>
        <family val="2"/>
        <scheme val="minor"/>
      </rPr>
      <t>NOTES ON THIS WORKSHEET</t>
    </r>
    <r>
      <rPr>
        <sz val="12"/>
        <color theme="1"/>
        <rFont val="Calibri"/>
        <family val="2"/>
        <scheme val="minor"/>
      </rPr>
      <t xml:space="preserve">
1) Proposer may include an annual escalator.  This escalator will increase the unit cost of the electricity by the percentage stated after one full year of electricity production.  This escalator will increase the electric unit price thereafter on an annual basis.   This escalator is not to exceed one percent (1%).  The Price category of the evaluation criteria will be evaluated based on the life cycle unit price based on a 20-year life cycle of the combination of unit price adjusted for the annual escalation. Proposers who have a zero escalator will receive the benefit as accounted through life cycle determination of the relative cost.
2) There is approximately </t>
    </r>
    <r>
      <rPr>
        <b/>
        <sz val="12"/>
        <color theme="1"/>
        <rFont val="Calibri"/>
        <family val="2"/>
        <scheme val="minor"/>
      </rPr>
      <t>$500,000 in MEA Grant funds for Burtonsville ES</t>
    </r>
    <r>
      <rPr>
        <sz val="12"/>
        <color theme="1"/>
        <rFont val="Calibri"/>
        <family val="2"/>
        <scheme val="minor"/>
      </rPr>
      <t>. Proposers should factor this into their PPA rate for that site, accordingly.</t>
    </r>
  </si>
  <si>
    <t>Minimum Performance Guarantee (%)</t>
  </si>
  <si>
    <r>
      <rPr>
        <b/>
        <sz val="12"/>
        <color rgb="FF000000"/>
        <rFont val="Calibri"/>
        <family val="2"/>
        <scheme val="minor"/>
      </rPr>
      <t>NOTES ON THIS WORKSHEET</t>
    </r>
    <r>
      <rPr>
        <sz val="12"/>
        <color rgb="FF000000"/>
        <rFont val="Calibri"/>
        <family val="2"/>
        <scheme val="minor"/>
      </rPr>
      <t xml:space="preserve">
 1) Proposer shall submit pricing for Rooftop PV PPAs as aggregated prices using Attachment A.  MCPS' evaluation will be primarily based on the aggregate unit prices submitted on the Pricing Sheet, Attachment A, but Attachment B should be used to provide a breakdown of individual project pricing for informational purposes.  The submission shall be reviewed according to the evaluation criteria listed in the RFP.
2) Proposers should assume a </t>
    </r>
    <r>
      <rPr>
        <i/>
        <u/>
        <sz val="12"/>
        <color rgb="FF000000"/>
        <rFont val="Calibri"/>
        <family val="2"/>
        <scheme val="minor"/>
      </rPr>
      <t>Minimum Performance Guarantee of 90% or better of weather-adjusted forecast</t>
    </r>
    <r>
      <rPr>
        <sz val="12"/>
        <color rgb="FF000000"/>
        <rFont val="Calibri"/>
        <family val="2"/>
        <scheme val="minor"/>
      </rPr>
      <t xml:space="preserve"> with a 1 year true-up at a shortfall rate of at least $0.04/kWh.</t>
    </r>
  </si>
  <si>
    <t>Utility Tariff Rate Schedule</t>
  </si>
  <si>
    <t>Non Residential MGT-LV II</t>
  </si>
  <si>
    <t>Time Meter Medium GS-Low Volt III</t>
  </si>
  <si>
    <t>Premium Service PE-PQ-PSF</t>
  </si>
  <si>
    <t>Time Meter GS - Low Voltage</t>
  </si>
  <si>
    <t>Data available for 7 months only (Jan 24 - July 24 new building)</t>
  </si>
  <si>
    <t>Data available for 7 months only (August 24 - March 25 new building)</t>
  </si>
  <si>
    <t>Poolesville High School</t>
  </si>
  <si>
    <t>17501 West Willard Road, Poolesville, MD 20837</t>
  </si>
  <si>
    <t>17501 W Willard Road, Poolesville, MD 20837</t>
  </si>
  <si>
    <t>Poolesville HS</t>
  </si>
  <si>
    <t>BUR/TPO</t>
  </si>
  <si>
    <t>Light and Power Service PE-PH2D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</si>
</sst>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mm/dd/yyyy"/>
    <numFmt numFmtId="166" formatCode="_(* #,##0_);_(* \(#,##0\);_(* &quot;-&quot;??_);_(@_)"/>
    <numFmt numFmtId="167" formatCode="0.000%"/>
  </numFmts>
  <fonts count="34" x14ac:knownFonts="1">
    <font>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b/>
      <sz val="11"/>
      <color theme="1"/>
      <name val="Calibri"/>
      <family val="2"/>
      <scheme val="minor"/>
    </font>
    <font>
      <sz val="16"/>
      <color rgb="FFFF0000"/>
      <name val="Calibri"/>
      <family val="2"/>
      <scheme val="minor"/>
    </font>
    <font>
      <b/>
      <sz val="16"/>
      <color theme="1"/>
      <name val="Calibri"/>
      <family val="2"/>
      <scheme val="minor"/>
    </font>
    <font>
      <b/>
      <sz val="11"/>
      <color theme="1"/>
      <name val="Calibri"/>
      <family val="2"/>
    </font>
    <font>
      <b/>
      <sz val="14"/>
      <color rgb="FFFF0000"/>
      <name val="Calibri"/>
      <family val="2"/>
      <scheme val="minor"/>
    </font>
    <font>
      <b/>
      <sz val="14"/>
      <name val="Calibri"/>
      <family val="2"/>
      <scheme val="minor"/>
    </font>
    <font>
      <sz val="14"/>
      <name val="Calibri"/>
      <family val="2"/>
      <scheme val="minor"/>
    </font>
    <font>
      <sz val="11"/>
      <color theme="1"/>
      <name val="Calibri"/>
      <family val="2"/>
      <scheme val="minor"/>
    </font>
    <font>
      <b/>
      <sz val="11"/>
      <color rgb="FFFF0000"/>
      <name val="Calibri"/>
      <family val="2"/>
      <scheme val="minor"/>
    </font>
    <font>
      <sz val="12"/>
      <color theme="1"/>
      <name val="Times New Roman"/>
    </font>
    <font>
      <b/>
      <sz val="11"/>
      <color theme="0"/>
      <name val="Calibri"/>
      <family val="2"/>
      <scheme val="minor"/>
    </font>
    <font>
      <b/>
      <sz val="16"/>
      <name val="Calibri"/>
      <family val="2"/>
      <scheme val="minor"/>
    </font>
    <font>
      <i/>
      <sz val="11"/>
      <color theme="1"/>
      <name val="Calibri"/>
      <family val="2"/>
      <scheme val="minor"/>
    </font>
    <font>
      <sz val="12"/>
      <color rgb="FF000000"/>
      <name val="Calibri"/>
      <family val="2"/>
      <scheme val="minor"/>
    </font>
    <font>
      <b/>
      <sz val="12"/>
      <color rgb="FF000000"/>
      <name val="Calibri"/>
      <family val="2"/>
      <scheme val="minor"/>
    </font>
    <font>
      <sz val="12"/>
      <color indexed="8"/>
      <name val="Calibri"/>
      <family val="2"/>
      <scheme val="minor"/>
    </font>
    <font>
      <b/>
      <sz val="16"/>
      <color rgb="FF000000"/>
      <name val="Calibri"/>
      <family val="2"/>
      <scheme val="minor"/>
    </font>
    <font>
      <i/>
      <u/>
      <sz val="12"/>
      <color rgb="FF000000"/>
      <name val="Calibri"/>
      <family val="2"/>
      <scheme val="minor"/>
    </font>
    <font>
      <i/>
      <sz val="12"/>
      <color rgb="FF000000"/>
      <name val="Calibri"/>
      <family val="2"/>
      <scheme val="minor"/>
    </font>
    <font>
      <b/>
      <i/>
      <sz val="14"/>
      <color theme="0"/>
      <name val="Calibri"/>
      <family val="2"/>
      <scheme val="minor"/>
    </font>
    <font>
      <b/>
      <sz val="14"/>
      <color theme="0"/>
      <name val="Calibri"/>
      <family val="2"/>
      <scheme val="minor"/>
    </font>
    <font>
      <b/>
      <sz val="12"/>
      <color theme="0"/>
      <name val="Calibri"/>
      <family val="2"/>
      <scheme val="minor"/>
    </font>
    <font>
      <i/>
      <sz val="12"/>
      <color theme="0"/>
      <name val="Calibri"/>
      <family val="2"/>
      <scheme val="minor"/>
    </font>
    <font>
      <b/>
      <i/>
      <sz val="12"/>
      <name val="Calibri"/>
      <family val="2"/>
      <scheme val="minor"/>
    </font>
    <font>
      <sz val="12"/>
      <color rgb="FFFF0000"/>
      <name val="Calibri"/>
      <family val="2"/>
      <scheme val="minor"/>
    </font>
    <font>
      <i/>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6699"/>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30">
    <xf numFmtId="0" fontId="0" fillId="0" borderId="0" xfId="0"/>
    <xf numFmtId="0" fontId="2" fillId="0" borderId="0" xfId="0" applyFont="1"/>
    <xf numFmtId="0" fontId="3" fillId="0" borderId="0" xfId="0" applyFont="1"/>
    <xf numFmtId="0" fontId="2" fillId="0" borderId="0" xfId="0" applyFont="1" applyAlignment="1">
      <alignment horizontal="left"/>
    </xf>
    <xf numFmtId="0" fontId="2" fillId="0" borderId="0" xfId="0" applyFont="1" applyAlignment="1">
      <alignment wrapText="1"/>
    </xf>
    <xf numFmtId="0" fontId="2" fillId="0" borderId="4" xfId="0" applyFont="1" applyBorder="1" applyAlignment="1">
      <alignment wrapText="1"/>
    </xf>
    <xf numFmtId="0" fontId="2" fillId="0" borderId="4" xfId="0" applyFont="1" applyBorder="1"/>
    <xf numFmtId="0" fontId="2" fillId="0" borderId="4" xfId="0" applyFont="1" applyBorder="1" applyAlignment="1">
      <alignment horizontal="left" wrapText="1"/>
    </xf>
    <xf numFmtId="0" fontId="2" fillId="0" borderId="4" xfId="0" applyFont="1" applyBorder="1" applyAlignment="1">
      <alignment horizontal="left"/>
    </xf>
    <xf numFmtId="0" fontId="6" fillId="0" borderId="2" xfId="0" applyFont="1" applyBorder="1" applyAlignment="1">
      <alignment wrapText="1"/>
    </xf>
    <xf numFmtId="0" fontId="6" fillId="0" borderId="2" xfId="0" applyFont="1" applyBorder="1"/>
    <xf numFmtId="0" fontId="6" fillId="0" borderId="0" xfId="0" applyFont="1" applyAlignment="1">
      <alignment wrapText="1"/>
    </xf>
    <xf numFmtId="0" fontId="6" fillId="0" borderId="0" xfId="0" applyFont="1"/>
    <xf numFmtId="0" fontId="2" fillId="0" borderId="4" xfId="0" applyFont="1" applyBorder="1" applyAlignment="1">
      <alignment horizontal="center" wrapText="1"/>
    </xf>
    <xf numFmtId="0" fontId="7" fillId="0" borderId="4" xfId="0" applyFont="1" applyBorder="1" applyAlignment="1">
      <alignment horizontal="center" wrapText="1"/>
    </xf>
    <xf numFmtId="0" fontId="2" fillId="0" borderId="4" xfId="0" applyFont="1" applyBorder="1" applyAlignment="1">
      <alignment horizontal="center"/>
    </xf>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10" fillId="0" borderId="0" xfId="0" applyFont="1"/>
    <xf numFmtId="0" fontId="8" fillId="0" borderId="0" xfId="0" applyFont="1" applyAlignment="1">
      <alignment wrapText="1"/>
    </xf>
    <xf numFmtId="0" fontId="8" fillId="0" borderId="0" xfId="0" applyFont="1"/>
    <xf numFmtId="164" fontId="0" fillId="0" borderId="0" xfId="0" applyNumberFormat="1" applyAlignment="1">
      <alignment horizontal="center"/>
    </xf>
    <xf numFmtId="0" fontId="0" fillId="0" borderId="0" xfId="0" applyAlignment="1">
      <alignment horizontal="left"/>
    </xf>
    <xf numFmtId="0" fontId="5" fillId="0" borderId="0" xfId="0" applyFont="1"/>
    <xf numFmtId="0" fontId="13" fillId="0" borderId="0" xfId="0" applyFont="1" applyAlignment="1">
      <alignment horizontal="center" vertical="center"/>
    </xf>
    <xf numFmtId="0" fontId="14" fillId="0" borderId="0" xfId="0" applyFont="1" applyAlignment="1">
      <alignment horizontal="center" vertical="center"/>
    </xf>
    <xf numFmtId="0" fontId="7" fillId="0" borderId="4" xfId="0" applyFont="1" applyBorder="1" applyAlignment="1">
      <alignment horizontal="center"/>
    </xf>
    <xf numFmtId="166" fontId="2" fillId="0" borderId="0" xfId="1" applyNumberFormat="1" applyFont="1"/>
    <xf numFmtId="0" fontId="3" fillId="0" borderId="4" xfId="0" applyFont="1" applyBorder="1"/>
    <xf numFmtId="0" fontId="16" fillId="0" borderId="0" xfId="0" applyFont="1"/>
    <xf numFmtId="0" fontId="0" fillId="3" borderId="4" xfId="0" applyFill="1" applyBorder="1"/>
    <xf numFmtId="0" fontId="8" fillId="3" borderId="11" xfId="0" applyFont="1" applyFill="1" applyBorder="1" applyAlignment="1">
      <alignment wrapText="1"/>
    </xf>
    <xf numFmtId="0" fontId="8" fillId="3" borderId="17" xfId="0" applyFont="1" applyFill="1" applyBorder="1" applyAlignment="1">
      <alignment wrapText="1"/>
    </xf>
    <xf numFmtId="0" fontId="0" fillId="3" borderId="17" xfId="0" applyFill="1" applyBorder="1"/>
    <xf numFmtId="0" fontId="0" fillId="3" borderId="12" xfId="0" applyFill="1" applyBorder="1" applyAlignment="1">
      <alignment horizontal="center"/>
    </xf>
    <xf numFmtId="0" fontId="0" fillId="3" borderId="4" xfId="0" applyFill="1" applyBorder="1" applyAlignment="1">
      <alignment horizontal="center"/>
    </xf>
    <xf numFmtId="0" fontId="8" fillId="3" borderId="4" xfId="0" applyFont="1" applyFill="1" applyBorder="1"/>
    <xf numFmtId="0" fontId="0" fillId="3" borderId="5" xfId="0" applyFill="1" applyBorder="1" applyAlignment="1">
      <alignment horizontal="center"/>
    </xf>
    <xf numFmtId="0" fontId="8" fillId="3" borderId="4" xfId="0" applyFont="1" applyFill="1" applyBorder="1" applyAlignment="1">
      <alignment wrapText="1"/>
    </xf>
    <xf numFmtId="0" fontId="0" fillId="3" borderId="4" xfId="0" applyFill="1" applyBorder="1" applyAlignment="1">
      <alignment wrapText="1"/>
    </xf>
    <xf numFmtId="164" fontId="0" fillId="3" borderId="4" xfId="0" applyNumberFormat="1" applyFill="1" applyBorder="1" applyAlignment="1">
      <alignment horizontal="center"/>
    </xf>
    <xf numFmtId="0" fontId="6" fillId="0" borderId="16" xfId="0" applyFont="1" applyBorder="1"/>
    <xf numFmtId="0" fontId="2" fillId="0" borderId="4" xfId="0" applyFont="1" applyBorder="1" applyAlignment="1">
      <alignment horizontal="left" wrapText="1" indent="2"/>
    </xf>
    <xf numFmtId="0" fontId="10" fillId="4" borderId="0" xfId="0" applyFont="1" applyFill="1" applyAlignment="1">
      <alignment horizontal="left"/>
    </xf>
    <xf numFmtId="0" fontId="12" fillId="2" borderId="0" xfId="0" applyFont="1" applyFill="1"/>
    <xf numFmtId="0" fontId="20" fillId="0" borderId="0" xfId="0" applyFont="1" applyAlignment="1">
      <alignment vertical="center"/>
    </xf>
    <xf numFmtId="43" fontId="2" fillId="3" borderId="4" xfId="1" applyFont="1" applyFill="1" applyBorder="1" applyAlignment="1">
      <alignment horizontal="center" vertical="center" wrapText="1"/>
    </xf>
    <xf numFmtId="0" fontId="2" fillId="3" borderId="4" xfId="0" applyFont="1" applyFill="1" applyBorder="1" applyAlignment="1">
      <alignment horizontal="left" vertical="center" wrapText="1"/>
    </xf>
    <xf numFmtId="43" fontId="2" fillId="3" borderId="7" xfId="1" applyFont="1" applyFill="1" applyBorder="1" applyAlignment="1">
      <alignment horizontal="center" vertical="center" wrapText="1"/>
    </xf>
    <xf numFmtId="43" fontId="2"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43" fontId="2" fillId="3" borderId="10" xfId="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6" borderId="6" xfId="0" applyFont="1" applyFill="1" applyBorder="1" applyAlignment="1">
      <alignment vertical="center" wrapText="1"/>
    </xf>
    <xf numFmtId="0" fontId="2" fillId="6" borderId="4" xfId="0" applyFont="1" applyFill="1" applyBorder="1" applyAlignment="1">
      <alignment vertical="center" wrapText="1"/>
    </xf>
    <xf numFmtId="0" fontId="2" fillId="6" borderId="8" xfId="0" applyFont="1" applyFill="1" applyBorder="1" applyAlignment="1">
      <alignment vertical="center" wrapText="1"/>
    </xf>
    <xf numFmtId="0" fontId="2" fillId="6" borderId="9" xfId="0" applyFont="1" applyFill="1" applyBorder="1" applyAlignment="1">
      <alignment vertical="center" wrapText="1"/>
    </xf>
    <xf numFmtId="0" fontId="8" fillId="6" borderId="4" xfId="0" applyFont="1" applyFill="1" applyBorder="1" applyAlignment="1">
      <alignment wrapText="1"/>
    </xf>
    <xf numFmtId="0" fontId="0" fillId="6" borderId="4" xfId="0" applyFill="1" applyBorder="1"/>
    <xf numFmtId="0" fontId="0" fillId="6" borderId="4" xfId="0" applyFill="1" applyBorder="1" applyAlignment="1">
      <alignment horizontal="center"/>
    </xf>
    <xf numFmtId="0" fontId="11" fillId="6" borderId="4" xfId="0" applyFont="1" applyFill="1" applyBorder="1" applyAlignment="1">
      <alignment horizontal="center" vertical="center"/>
    </xf>
    <xf numFmtId="0" fontId="27" fillId="7" borderId="6" xfId="0" applyFont="1" applyFill="1" applyBorder="1" applyAlignment="1">
      <alignment horizontal="center" wrapText="1"/>
    </xf>
    <xf numFmtId="0" fontId="27" fillId="7" borderId="4" xfId="0" applyFont="1" applyFill="1" applyBorder="1" applyAlignment="1">
      <alignment horizontal="center" wrapText="1"/>
    </xf>
    <xf numFmtId="0" fontId="27" fillId="7" borderId="11" xfId="0" applyFont="1" applyFill="1" applyBorder="1" applyAlignment="1">
      <alignment horizontal="center" wrapText="1"/>
    </xf>
    <xf numFmtId="0" fontId="27" fillId="7" borderId="7" xfId="0" applyFont="1" applyFill="1" applyBorder="1" applyAlignment="1">
      <alignment horizontal="center" wrapText="1"/>
    </xf>
    <xf numFmtId="0" fontId="28" fillId="7" borderId="4" xfId="0" applyFont="1" applyFill="1" applyBorder="1" applyAlignment="1">
      <alignment horizontal="center" vertical="center"/>
    </xf>
    <xf numFmtId="0" fontId="18" fillId="7" borderId="4"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0" fillId="7" borderId="7" xfId="0" applyFont="1" applyFill="1" applyBorder="1" applyAlignment="1">
      <alignment horizontal="center" vertical="center" wrapText="1"/>
    </xf>
    <xf numFmtId="167" fontId="0" fillId="3" borderId="17" xfId="2" applyNumberFormat="1" applyFont="1" applyFill="1" applyBorder="1" applyAlignment="1">
      <alignment horizontal="center"/>
    </xf>
    <xf numFmtId="167" fontId="0" fillId="3" borderId="5" xfId="2" applyNumberFormat="1" applyFont="1" applyFill="1" applyBorder="1" applyAlignment="1">
      <alignment horizontal="center"/>
    </xf>
    <xf numFmtId="9" fontId="0" fillId="3" borderId="4" xfId="2" applyFont="1" applyFill="1" applyBorder="1" applyAlignment="1">
      <alignment horizontal="center"/>
    </xf>
    <xf numFmtId="9" fontId="0" fillId="3" borderId="4" xfId="2" applyFont="1" applyFill="1" applyBorder="1" applyAlignment="1">
      <alignment wrapText="1"/>
    </xf>
    <xf numFmtId="0" fontId="19" fillId="0" borderId="0" xfId="0" applyFont="1" applyAlignment="1">
      <alignment horizontal="left" vertical="center"/>
    </xf>
    <xf numFmtId="0" fontId="0" fillId="2" borderId="0" xfId="0" applyFill="1"/>
    <xf numFmtId="0" fontId="0" fillId="6" borderId="4" xfId="0" applyFill="1" applyBorder="1" applyAlignment="1">
      <alignment wrapText="1"/>
    </xf>
    <xf numFmtId="0" fontId="7" fillId="0" borderId="4" xfId="0" applyFont="1" applyBorder="1" applyAlignment="1">
      <alignment horizontal="left" vertical="center" indent="3"/>
    </xf>
    <xf numFmtId="49" fontId="7" fillId="0" borderId="4" xfId="0" applyNumberFormat="1" applyFont="1" applyBorder="1" applyAlignment="1">
      <alignment horizontal="center" vertical="center"/>
    </xf>
    <xf numFmtId="0" fontId="7" fillId="0" borderId="4" xfId="0" applyFont="1" applyBorder="1" applyAlignment="1">
      <alignment horizontal="center" vertical="center"/>
    </xf>
    <xf numFmtId="165" fontId="7" fillId="0" borderId="4" xfId="0" applyNumberFormat="1" applyFont="1" applyBorder="1" applyAlignment="1">
      <alignment horizontal="center" vertical="center"/>
    </xf>
    <xf numFmtId="14" fontId="7" fillId="0" borderId="4" xfId="0" applyNumberFormat="1" applyFont="1" applyBorder="1" applyAlignment="1">
      <alignment horizontal="center" vertical="center"/>
    </xf>
    <xf numFmtId="0" fontId="32" fillId="0" borderId="4" xfId="0" applyFont="1" applyBorder="1" applyAlignment="1">
      <alignment vertical="center"/>
    </xf>
    <xf numFmtId="0" fontId="7" fillId="0" borderId="4" xfId="0" applyFont="1" applyBorder="1" applyAlignment="1">
      <alignment vertical="center"/>
    </xf>
    <xf numFmtId="14" fontId="7" fillId="0" borderId="4" xfId="0" applyNumberFormat="1" applyFont="1" applyBorder="1" applyAlignment="1">
      <alignment vertical="center"/>
    </xf>
    <xf numFmtId="0" fontId="10" fillId="0" borderId="3" xfId="0" applyFont="1" applyBorder="1"/>
    <xf numFmtId="0" fontId="10" fillId="0" borderId="1" xfId="0" applyFont="1" applyBorder="1"/>
    <xf numFmtId="17" fontId="2" fillId="0" borderId="4" xfId="0" applyNumberFormat="1" applyFont="1" applyBorder="1" applyAlignment="1">
      <alignment horizontal="center" wrapText="1"/>
    </xf>
    <xf numFmtId="0" fontId="3" fillId="0" borderId="4" xfId="0" applyFont="1" applyBorder="1" applyAlignment="1">
      <alignment horizontal="left" wrapText="1"/>
    </xf>
    <xf numFmtId="0" fontId="33" fillId="0" borderId="0" xfId="0" applyFont="1"/>
    <xf numFmtId="0" fontId="2" fillId="0" borderId="4" xfId="0" applyFont="1" applyFill="1" applyBorder="1" applyAlignment="1">
      <alignment horizontal="left" wrapText="1"/>
    </xf>
    <xf numFmtId="0" fontId="2" fillId="0" borderId="4" xfId="0" applyFont="1" applyFill="1" applyBorder="1" applyAlignment="1">
      <alignment horizontal="center" wrapText="1"/>
    </xf>
    <xf numFmtId="0" fontId="7" fillId="0" borderId="4" xfId="0" applyFont="1" applyFill="1" applyBorder="1" applyAlignment="1">
      <alignment horizontal="center" vertical="center"/>
    </xf>
    <xf numFmtId="165"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32" fillId="0" borderId="4" xfId="0"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2" fillId="0" borderId="4" xfId="0" applyFont="1" applyFill="1" applyBorder="1" applyAlignment="1">
      <alignment horizontal="center"/>
    </xf>
    <xf numFmtId="0" fontId="4" fillId="5" borderId="6" xfId="0" applyFont="1" applyFill="1" applyBorder="1" applyAlignment="1">
      <alignment horizontal="left"/>
    </xf>
    <xf numFmtId="0" fontId="4" fillId="5" borderId="4" xfId="0" applyFont="1" applyFill="1" applyBorder="1" applyAlignment="1">
      <alignment horizontal="left"/>
    </xf>
    <xf numFmtId="0" fontId="4" fillId="5" borderId="11" xfId="0" applyFont="1" applyFill="1" applyBorder="1" applyAlignment="1">
      <alignment horizontal="left"/>
    </xf>
    <xf numFmtId="0" fontId="4" fillId="5" borderId="7" xfId="0" applyFont="1" applyFill="1" applyBorder="1" applyAlignment="1">
      <alignment horizontal="left"/>
    </xf>
    <xf numFmtId="0" fontId="4" fillId="2" borderId="4" xfId="0" applyFont="1" applyFill="1" applyBorder="1" applyAlignment="1">
      <alignment horizontal="center" wrapText="1"/>
    </xf>
    <xf numFmtId="0" fontId="4" fillId="5" borderId="4" xfId="0" applyFont="1" applyFill="1" applyBorder="1" applyAlignment="1">
      <alignment horizontal="left" wrapText="1"/>
    </xf>
    <xf numFmtId="0" fontId="31" fillId="5" borderId="4" xfId="0" applyFont="1" applyFill="1" applyBorder="1" applyAlignment="1">
      <alignment horizontal="left" vertical="center"/>
    </xf>
    <xf numFmtId="0" fontId="7" fillId="0" borderId="4" xfId="0" applyFont="1" applyBorder="1" applyAlignment="1">
      <alignment horizontal="center" vertical="center"/>
    </xf>
    <xf numFmtId="0" fontId="17" fillId="0" borderId="0" xfId="0" applyFont="1" applyAlignment="1">
      <alignment horizontal="left" vertical="center" wrapText="1"/>
    </xf>
    <xf numFmtId="164" fontId="8" fillId="3" borderId="18" xfId="0" applyNumberFormat="1" applyFont="1" applyFill="1" applyBorder="1" applyAlignment="1">
      <alignment horizontal="center"/>
    </xf>
    <xf numFmtId="164" fontId="8" fillId="3" borderId="5" xfId="0" applyNumberFormat="1" applyFont="1" applyFill="1" applyBorder="1" applyAlignment="1">
      <alignment horizontal="center"/>
    </xf>
    <xf numFmtId="0" fontId="0" fillId="3" borderId="18" xfId="0" applyFill="1" applyBorder="1" applyAlignment="1">
      <alignment horizontal="center" wrapText="1"/>
    </xf>
    <xf numFmtId="0" fontId="0" fillId="3" borderId="5" xfId="0" applyFill="1" applyBorder="1" applyAlignment="1">
      <alignment horizontal="center" wrapText="1"/>
    </xf>
    <xf numFmtId="0" fontId="19" fillId="0" borderId="0" xfId="0" applyFont="1" applyAlignment="1">
      <alignment horizontal="left" vertical="center" wrapText="1"/>
    </xf>
    <xf numFmtId="0" fontId="21" fillId="6" borderId="0" xfId="0" applyFont="1" applyFill="1" applyAlignment="1">
      <alignment horizontal="left" vertical="center" wrapText="1"/>
    </xf>
    <xf numFmtId="0" fontId="2" fillId="6" borderId="0" xfId="0" applyFont="1" applyFill="1" applyAlignment="1">
      <alignment horizontal="left" vertical="center" wrapText="1"/>
    </xf>
    <xf numFmtId="0" fontId="23" fillId="6" borderId="0" xfId="0" applyFont="1" applyFill="1" applyAlignment="1">
      <alignment horizontal="left" vertical="top" wrapText="1"/>
    </xf>
    <xf numFmtId="0" fontId="9" fillId="0" borderId="0" xfId="0" applyFont="1" applyAlignment="1">
      <alignment horizontal="center" wrapText="1"/>
    </xf>
    <xf numFmtId="0" fontId="23" fillId="6" borderId="0" xfId="0" applyFont="1" applyFill="1" applyAlignment="1">
      <alignment vertical="top" wrapText="1"/>
    </xf>
    <xf numFmtId="0" fontId="24" fillId="0" borderId="0" xfId="0" applyFont="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262391</xdr:colOff>
      <xdr:row>7</xdr:row>
      <xdr:rowOff>39757</xdr:rowOff>
    </xdr:from>
    <xdr:to>
      <xdr:col>17</xdr:col>
      <xdr:colOff>230588</xdr:colOff>
      <xdr:row>38</xdr:row>
      <xdr:rowOff>151074</xdr:rowOff>
    </xdr:to>
    <xdr:sp macro="" textlink="">
      <xdr:nvSpPr>
        <xdr:cNvPr id="2" name="TextBox 1">
          <a:extLst>
            <a:ext uri="{FF2B5EF4-FFF2-40B4-BE49-F238E27FC236}">
              <a16:creationId xmlns:a16="http://schemas.microsoft.com/office/drawing/2014/main" id="{9E1F18E4-D44A-4B85-9165-D7F603AB334E}"/>
            </a:ext>
          </a:extLst>
        </xdr:cNvPr>
        <xdr:cNvSpPr txBox="1"/>
      </xdr:nvSpPr>
      <xdr:spPr>
        <a:xfrm>
          <a:off x="262391" y="1375576"/>
          <a:ext cx="10781971" cy="6027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Instruction</a:t>
          </a:r>
          <a:r>
            <a:rPr lang="en-US" sz="2400" b="1" baseline="0"/>
            <a:t>s for Completing the RFP Attachments Spreadsheet</a:t>
          </a:r>
        </a:p>
        <a:p>
          <a:endParaRPr lang="en-US" sz="1100" baseline="0"/>
        </a:p>
        <a:p>
          <a:r>
            <a:rPr lang="en-US" sz="1100" b="1" baseline="0"/>
            <a:t>General instructions:</a:t>
          </a:r>
          <a:endParaRPr lang="en-US" sz="1100" baseline="0"/>
        </a:p>
        <a:p>
          <a:r>
            <a:rPr lang="en-US" sz="1100" baseline="0"/>
            <a:t>  - Fill in all yellow/gold cells that pertain to the project.</a:t>
          </a:r>
        </a:p>
        <a:p>
          <a:r>
            <a:rPr lang="en-US" sz="1100" baseline="0"/>
            <a:t>  - Do NOT alter white or gray cells. You may use unused cells for calculations.</a:t>
          </a:r>
        </a:p>
        <a:p>
          <a:r>
            <a:rPr lang="en-US" sz="1100" baseline="0"/>
            <a:t>  - Instructions and notes for each worksheet are shown at the top of each worksheet.</a:t>
          </a:r>
        </a:p>
        <a:p>
          <a:r>
            <a:rPr lang="en-US" sz="1100" baseline="0"/>
            <a:t>  - Some column headings have notes that explain what they mean.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 Table A - Site Electrical Info is included for informational purposes. Please reference when putting together your proposal.</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 Table B - Roof Warranty Info is included for informational purposes. Please reference it when putting together your proposal.</a:t>
          </a:r>
          <a:endParaRPr lang="en-US" sz="1100" baseline="0"/>
        </a:p>
        <a:p>
          <a:endParaRPr lang="en-US" sz="1100" baseline="0"/>
        </a:p>
        <a:p>
          <a:r>
            <a:rPr lang="en-US" sz="1100" b="1" baseline="0"/>
            <a:t>Suggested steps for completing Attachment A - Pricing Sheet:</a:t>
          </a:r>
          <a:endParaRPr lang="en-US" sz="1100" baseline="0"/>
        </a:p>
        <a:p>
          <a:r>
            <a:rPr lang="en-US" sz="1100" baseline="0"/>
            <a:t>   1) Select the Att A - Pricing Sheet tab and fill in all pertinent information for your proposal in the yellow cells. </a:t>
          </a:r>
        </a:p>
        <a:p>
          <a:r>
            <a:rPr lang="en-US" sz="1100" baseline="0"/>
            <a:t>   2) Carefully check that all information is correct on the worksheet.</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Suggested steps for completing Attachment B - Breakdown Pricing:</a:t>
          </a:r>
          <a:endParaRPr lang="en-US">
            <a:effectLst/>
          </a:endParaRPr>
        </a:p>
        <a:p>
          <a:r>
            <a:rPr lang="en-US" sz="1100" baseline="0">
              <a:solidFill>
                <a:schemeClr val="dk1"/>
              </a:solidFill>
              <a:effectLst/>
              <a:latin typeface="+mn-lt"/>
              <a:ea typeface="+mn-ea"/>
              <a:cs typeface="+mn-cs"/>
            </a:rPr>
            <a:t>   1) Select the Att B - Pricing Sheet tab and fill in the yellow cells. </a:t>
          </a:r>
          <a:endParaRPr lang="en-US">
            <a:effectLst/>
          </a:endParaRPr>
        </a:p>
        <a:p>
          <a:r>
            <a:rPr lang="en-US" sz="1100" baseline="0">
              <a:solidFill>
                <a:schemeClr val="dk1"/>
              </a:solidFill>
              <a:effectLst/>
              <a:latin typeface="+mn-lt"/>
              <a:ea typeface="+mn-ea"/>
              <a:cs typeface="+mn-cs"/>
            </a:rPr>
            <a:t>   2) Carefully check that all information is correct and aligns with the information presented in Attachment A.</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Suggested steps for completing Attachment C - Project Description:</a:t>
          </a:r>
          <a:endParaRPr lang="en-US">
            <a:effectLst/>
          </a:endParaRPr>
        </a:p>
        <a:p>
          <a:r>
            <a:rPr lang="en-US" sz="1100" baseline="0">
              <a:solidFill>
                <a:schemeClr val="dk1"/>
              </a:solidFill>
              <a:effectLst/>
              <a:latin typeface="+mn-lt"/>
              <a:ea typeface="+mn-ea"/>
              <a:cs typeface="+mn-cs"/>
            </a:rPr>
            <a:t>   1) Select the Att C - Project Description tab and fill in the yellow cells. </a:t>
          </a:r>
        </a:p>
        <a:p>
          <a:r>
            <a:rPr lang="en-US" sz="1100" baseline="0">
              <a:solidFill>
                <a:schemeClr val="dk1"/>
              </a:solidFill>
              <a:effectLst/>
              <a:latin typeface="+mn-lt"/>
              <a:ea typeface="+mn-ea"/>
              <a:cs typeface="+mn-cs"/>
            </a:rPr>
            <a:t>             - There are a number of columns, do not forget to scroll to the end of the table to ensure that you provide all relevant information.</a:t>
          </a:r>
        </a:p>
        <a:p>
          <a:r>
            <a:rPr lang="en-US" sz="1100" baseline="0">
              <a:solidFill>
                <a:schemeClr val="dk1"/>
              </a:solidFill>
              <a:effectLst/>
              <a:latin typeface="+mn-lt"/>
              <a:ea typeface="+mn-ea"/>
              <a:cs typeface="+mn-cs"/>
            </a:rPr>
            <a:t>             - Please reference any attached/included cutsheets, conceptual site plans, or other documentation so that MCPS can easily collate and find all necessary information.</a:t>
          </a:r>
          <a:endParaRPr lang="en-US">
            <a:effectLst/>
          </a:endParaRPr>
        </a:p>
        <a:p>
          <a:r>
            <a:rPr lang="en-US" sz="1100" baseline="0">
              <a:solidFill>
                <a:schemeClr val="dk1"/>
              </a:solidFill>
              <a:effectLst/>
              <a:latin typeface="+mn-lt"/>
              <a:ea typeface="+mn-ea"/>
              <a:cs typeface="+mn-cs"/>
            </a:rPr>
            <a:t>   2) Carefully check that all information is correct and aligns with the information presented in Attachment A and Attachment B.</a:t>
          </a:r>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r>
            <a:rPr lang="en-US" sz="1100" b="1" baseline="0"/>
            <a:t>Questions regarding completing any of the Attachments:</a:t>
          </a:r>
        </a:p>
        <a:p>
          <a:r>
            <a:rPr lang="en-US" sz="1100"/>
            <a:t>If you have questions</a:t>
          </a:r>
          <a:r>
            <a:rPr lang="en-US" sz="1100" baseline="0"/>
            <a:t> concerning how to fill out any of the attachments, please email them to the following address:</a:t>
          </a:r>
        </a:p>
        <a:p>
          <a:r>
            <a:rPr lang="en-US" sz="1100" b="1" baseline="0">
              <a:solidFill>
                <a:schemeClr val="accent1"/>
              </a:solidFill>
            </a:rPr>
            <a:t>Angela_S_McIntosh-Davis@mcpsmd.org</a:t>
          </a:r>
        </a:p>
        <a:p>
          <a:endParaRPr lang="en-US" sz="1100" baseline="0"/>
        </a:p>
        <a:p>
          <a:r>
            <a:rPr lang="en-US" sz="1100" b="1" baseline="0"/>
            <a:t>Questions regarding the Project or the RFP:</a:t>
          </a:r>
        </a:p>
        <a:p>
          <a:r>
            <a:rPr lang="en-US" sz="1100"/>
            <a:t>Questions that pertain generally</a:t>
          </a:r>
          <a:r>
            <a:rPr lang="en-US" sz="1100" baseline="0"/>
            <a:t> to the project, RFP or proposal must be emailed to the address specified in the RFP, BEFORE the due date and time for RFP question submission. Questions submitted after the published due date and time may not be answered. </a:t>
          </a:r>
        </a:p>
      </xdr:txBody>
    </xdr:sp>
    <xdr:clientData/>
  </xdr:twoCellAnchor>
  <xdr:twoCellAnchor editAs="oneCell">
    <xdr:from>
      <xdr:col>0</xdr:col>
      <xdr:colOff>326003</xdr:colOff>
      <xdr:row>0</xdr:row>
      <xdr:rowOff>0</xdr:rowOff>
    </xdr:from>
    <xdr:to>
      <xdr:col>10</xdr:col>
      <xdr:colOff>294199</xdr:colOff>
      <xdr:row>5</xdr:row>
      <xdr:rowOff>162768</xdr:rowOff>
    </xdr:to>
    <xdr:pic>
      <xdr:nvPicPr>
        <xdr:cNvPr id="3" name="Picture 2">
          <a:extLst>
            <a:ext uri="{FF2B5EF4-FFF2-40B4-BE49-F238E27FC236}">
              <a16:creationId xmlns:a16="http://schemas.microsoft.com/office/drawing/2014/main" id="{D0BC3EEC-40B1-F448-3BA3-0669E1683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003" y="0"/>
          <a:ext cx="6329239" cy="111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9603E-D4D1-4F7B-A016-A83AAA49266F}">
  <dimension ref="A1"/>
  <sheetViews>
    <sheetView showGridLines="0" tabSelected="1" workbookViewId="0">
      <selection activeCell="X28" sqref="X2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3912-854C-45A3-9EA2-2A4ADA0A12F9}">
  <dimension ref="A1:L24"/>
  <sheetViews>
    <sheetView showGridLines="0" workbookViewId="0">
      <selection activeCell="F21" sqref="F21"/>
    </sheetView>
  </sheetViews>
  <sheetFormatPr defaultColWidth="9.140625" defaultRowHeight="15.75" x14ac:dyDescent="0.25"/>
  <cols>
    <col min="1" max="1" width="29.28515625" style="4" customWidth="1"/>
    <col min="2" max="2" width="46.42578125" style="4" customWidth="1"/>
    <col min="3" max="3" width="35.42578125" style="4" customWidth="1"/>
    <col min="4" max="4" width="22.5703125" style="4" customWidth="1"/>
    <col min="5" max="5" width="23.85546875" style="4" customWidth="1"/>
    <col min="6" max="6" width="18.5703125" style="1" customWidth="1"/>
    <col min="7" max="7" width="32.42578125" style="1" bestFit="1" customWidth="1"/>
    <col min="8" max="8" width="30.85546875" style="1" customWidth="1"/>
    <col min="9" max="9" width="4.42578125" style="1" customWidth="1"/>
    <col min="10" max="10" width="43.28515625" style="1" customWidth="1"/>
    <col min="11" max="11" width="15.7109375" style="1" bestFit="1" customWidth="1"/>
    <col min="12" max="12" width="12.7109375" style="1" bestFit="1" customWidth="1"/>
    <col min="13" max="16384" width="9.140625" style="1"/>
  </cols>
  <sheetData>
    <row r="1" spans="1:11" ht="21" x14ac:dyDescent="0.35">
      <c r="A1" s="97" t="s">
        <v>0</v>
      </c>
      <c r="B1" s="9"/>
      <c r="C1" s="9"/>
      <c r="D1" s="9"/>
      <c r="E1" s="9"/>
      <c r="F1" s="10"/>
      <c r="G1" s="10"/>
      <c r="H1" s="10"/>
      <c r="I1" s="10"/>
      <c r="J1" s="10"/>
    </row>
    <row r="2" spans="1:11" ht="21" x14ac:dyDescent="0.35">
      <c r="A2" s="96"/>
      <c r="B2" s="11"/>
      <c r="C2" s="11"/>
      <c r="D2" s="11"/>
      <c r="E2" s="11"/>
      <c r="F2" s="12"/>
      <c r="G2" s="12"/>
      <c r="H2" s="12"/>
      <c r="I2" s="12"/>
      <c r="J2" s="12"/>
    </row>
    <row r="3" spans="1:11" ht="21" x14ac:dyDescent="0.35">
      <c r="A3" s="96" t="s">
        <v>184</v>
      </c>
      <c r="B3" s="11"/>
      <c r="C3" s="11"/>
      <c r="D3" s="11"/>
      <c r="E3" s="11"/>
      <c r="F3" s="12"/>
      <c r="G3" s="12"/>
      <c r="H3" s="12"/>
      <c r="I3" s="12"/>
      <c r="J3" s="42"/>
    </row>
    <row r="4" spans="1:11" s="2" customFormat="1" ht="56.25" x14ac:dyDescent="0.3">
      <c r="A4" s="65" t="s">
        <v>1</v>
      </c>
      <c r="B4" s="66" t="s">
        <v>2</v>
      </c>
      <c r="C4" s="66" t="s">
        <v>3</v>
      </c>
      <c r="D4" s="66" t="s">
        <v>4</v>
      </c>
      <c r="E4" s="66" t="s">
        <v>5</v>
      </c>
      <c r="F4" s="66" t="s">
        <v>6</v>
      </c>
      <c r="G4" s="66" t="s">
        <v>194</v>
      </c>
      <c r="H4" s="66" t="s">
        <v>7</v>
      </c>
      <c r="I4" s="67"/>
      <c r="J4" s="68" t="s">
        <v>8</v>
      </c>
    </row>
    <row r="5" spans="1:11" x14ac:dyDescent="0.25">
      <c r="A5" s="110" t="s">
        <v>9</v>
      </c>
      <c r="B5" s="111"/>
      <c r="C5" s="111"/>
      <c r="D5" s="111"/>
      <c r="E5" s="111"/>
      <c r="F5" s="111"/>
      <c r="G5" s="111"/>
      <c r="H5" s="111"/>
      <c r="I5" s="112"/>
      <c r="J5" s="113"/>
    </row>
    <row r="6" spans="1:11" s="3" customFormat="1" ht="31.5" x14ac:dyDescent="0.25">
      <c r="A6" s="43" t="s">
        <v>10</v>
      </c>
      <c r="B6" s="7" t="s">
        <v>11</v>
      </c>
      <c r="C6" s="13" t="s">
        <v>12</v>
      </c>
      <c r="D6" s="13">
        <v>2023</v>
      </c>
      <c r="E6" s="98">
        <v>46357</v>
      </c>
      <c r="F6" s="8" t="s">
        <v>13</v>
      </c>
      <c r="G6" s="7" t="s">
        <v>195</v>
      </c>
      <c r="H6" s="15">
        <v>827115</v>
      </c>
      <c r="I6" s="15"/>
      <c r="J6" s="8"/>
    </row>
    <row r="7" spans="1:11" s="3" customFormat="1" ht="31.5" x14ac:dyDescent="0.25">
      <c r="A7" s="43" t="s">
        <v>14</v>
      </c>
      <c r="B7" s="7" t="s">
        <v>15</v>
      </c>
      <c r="C7" s="13" t="s">
        <v>16</v>
      </c>
      <c r="D7" s="13">
        <v>2023</v>
      </c>
      <c r="E7" s="98">
        <v>46357</v>
      </c>
      <c r="F7" s="8" t="s">
        <v>13</v>
      </c>
      <c r="G7" s="7" t="s">
        <v>196</v>
      </c>
      <c r="H7" s="15">
        <v>1264057</v>
      </c>
      <c r="I7" s="15"/>
      <c r="J7" s="8"/>
    </row>
    <row r="8" spans="1:11" s="3" customFormat="1" ht="31.5" x14ac:dyDescent="0.25">
      <c r="A8" s="43" t="s">
        <v>17</v>
      </c>
      <c r="B8" s="7" t="s">
        <v>18</v>
      </c>
      <c r="C8" s="13">
        <v>2026</v>
      </c>
      <c r="D8" s="98" t="s">
        <v>186</v>
      </c>
      <c r="E8" s="98">
        <v>46357</v>
      </c>
      <c r="F8" s="8" t="s">
        <v>19</v>
      </c>
      <c r="G8" s="7"/>
      <c r="H8" s="15">
        <v>795030</v>
      </c>
      <c r="I8" s="15"/>
      <c r="J8" s="99" t="s">
        <v>188</v>
      </c>
    </row>
    <row r="9" spans="1:11" ht="31.5" x14ac:dyDescent="0.25">
      <c r="A9" s="43" t="s">
        <v>20</v>
      </c>
      <c r="B9" s="5" t="s">
        <v>21</v>
      </c>
      <c r="C9" s="13">
        <v>2026</v>
      </c>
      <c r="D9" s="98" t="s">
        <v>185</v>
      </c>
      <c r="E9" s="98">
        <v>46357</v>
      </c>
      <c r="F9" s="6" t="s">
        <v>13</v>
      </c>
      <c r="G9" s="5"/>
      <c r="H9" s="27">
        <v>755235</v>
      </c>
      <c r="I9" s="27"/>
      <c r="J9" s="99" t="s">
        <v>187</v>
      </c>
    </row>
    <row r="10" spans="1:11" ht="31.5" x14ac:dyDescent="0.25">
      <c r="A10" s="43" t="s">
        <v>22</v>
      </c>
      <c r="B10" s="5" t="s">
        <v>23</v>
      </c>
      <c r="C10" s="13">
        <v>2023</v>
      </c>
      <c r="D10" s="14">
        <v>2024</v>
      </c>
      <c r="E10" s="98">
        <v>46357</v>
      </c>
      <c r="F10" s="6" t="s">
        <v>13</v>
      </c>
      <c r="G10" s="5" t="s">
        <v>195</v>
      </c>
      <c r="H10" s="15">
        <v>652480</v>
      </c>
      <c r="I10" s="15"/>
      <c r="J10" s="5" t="s">
        <v>199</v>
      </c>
      <c r="K10" s="1">
        <f>SUM(H6:H10)</f>
        <v>4293917</v>
      </c>
    </row>
    <row r="11" spans="1:11" x14ac:dyDescent="0.25">
      <c r="A11" s="111" t="s">
        <v>24</v>
      </c>
      <c r="B11" s="111"/>
      <c r="C11" s="111"/>
      <c r="D11" s="111"/>
      <c r="E11" s="111"/>
      <c r="F11" s="111"/>
      <c r="G11" s="111"/>
      <c r="H11" s="111"/>
      <c r="I11" s="111"/>
      <c r="J11" s="111"/>
    </row>
    <row r="12" spans="1:11" s="3" customFormat="1" ht="31.5" x14ac:dyDescent="0.25">
      <c r="A12" s="43" t="s">
        <v>25</v>
      </c>
      <c r="B12" s="7" t="s">
        <v>26</v>
      </c>
      <c r="C12" s="13" t="s">
        <v>27</v>
      </c>
      <c r="D12" s="14">
        <v>2022</v>
      </c>
      <c r="E12" s="98">
        <v>46357</v>
      </c>
      <c r="F12" s="8" t="s">
        <v>13</v>
      </c>
      <c r="G12" s="101" t="s">
        <v>195</v>
      </c>
      <c r="H12" s="15">
        <v>1201383</v>
      </c>
      <c r="I12" s="15"/>
      <c r="J12" s="8"/>
    </row>
    <row r="13" spans="1:11" s="3" customFormat="1" ht="31.5" x14ac:dyDescent="0.25">
      <c r="A13" s="43" t="s">
        <v>28</v>
      </c>
      <c r="B13" s="7" t="s">
        <v>29</v>
      </c>
      <c r="C13" s="13" t="s">
        <v>30</v>
      </c>
      <c r="D13" s="13">
        <v>2023</v>
      </c>
      <c r="E13" s="98">
        <v>46357</v>
      </c>
      <c r="F13" s="8" t="s">
        <v>13</v>
      </c>
      <c r="G13" s="7" t="s">
        <v>195</v>
      </c>
      <c r="H13" s="15">
        <v>1161838</v>
      </c>
      <c r="I13" s="15"/>
      <c r="J13" s="8"/>
    </row>
    <row r="14" spans="1:11" s="3" customFormat="1" x14ac:dyDescent="0.25">
      <c r="A14" s="43" t="s">
        <v>31</v>
      </c>
      <c r="B14" s="7" t="s">
        <v>32</v>
      </c>
      <c r="C14" s="13">
        <v>1997</v>
      </c>
      <c r="D14" s="13">
        <v>2022</v>
      </c>
      <c r="E14" s="98">
        <v>46357</v>
      </c>
      <c r="F14" s="8" t="s">
        <v>33</v>
      </c>
      <c r="G14" s="101" t="s">
        <v>197</v>
      </c>
      <c r="H14" s="15">
        <v>657592</v>
      </c>
      <c r="I14" s="15"/>
      <c r="J14" s="8"/>
    </row>
    <row r="15" spans="1:11" s="3" customFormat="1" ht="31.5" x14ac:dyDescent="0.25">
      <c r="A15" s="43" t="s">
        <v>34</v>
      </c>
      <c r="B15" s="7" t="s">
        <v>35</v>
      </c>
      <c r="C15" s="13">
        <v>1997</v>
      </c>
      <c r="D15" s="13">
        <v>2022</v>
      </c>
      <c r="E15" s="98">
        <v>46357</v>
      </c>
      <c r="F15" s="8" t="s">
        <v>13</v>
      </c>
      <c r="G15" s="7" t="s">
        <v>195</v>
      </c>
      <c r="H15" s="15">
        <v>1904481</v>
      </c>
      <c r="I15" s="15"/>
      <c r="J15" s="8"/>
    </row>
    <row r="16" spans="1:11" s="3" customFormat="1" ht="31.5" x14ac:dyDescent="0.25">
      <c r="A16" s="43" t="s">
        <v>36</v>
      </c>
      <c r="B16" s="7" t="s">
        <v>37</v>
      </c>
      <c r="C16" s="13">
        <v>2024</v>
      </c>
      <c r="D16" s="13">
        <v>2024</v>
      </c>
      <c r="E16" s="98">
        <v>46357</v>
      </c>
      <c r="F16" s="8" t="s">
        <v>13</v>
      </c>
      <c r="G16" s="7" t="s">
        <v>195</v>
      </c>
      <c r="H16" s="27">
        <v>781500</v>
      </c>
      <c r="I16" s="106"/>
      <c r="J16" s="5" t="s">
        <v>200</v>
      </c>
    </row>
    <row r="17" spans="1:12" s="3" customFormat="1" x14ac:dyDescent="0.25">
      <c r="A17" s="43" t="s">
        <v>38</v>
      </c>
      <c r="B17" s="7" t="s">
        <v>39</v>
      </c>
      <c r="C17" s="13" t="s">
        <v>40</v>
      </c>
      <c r="D17" s="102">
        <v>2023</v>
      </c>
      <c r="E17" s="98">
        <v>46357</v>
      </c>
      <c r="F17" s="8" t="s">
        <v>13</v>
      </c>
      <c r="G17" s="7" t="s">
        <v>195</v>
      </c>
      <c r="H17" s="15">
        <v>1709771</v>
      </c>
      <c r="I17" s="15"/>
      <c r="J17" s="8"/>
    </row>
    <row r="18" spans="1:12" ht="31.5" x14ac:dyDescent="0.25">
      <c r="A18" s="43" t="s">
        <v>41</v>
      </c>
      <c r="B18" s="5" t="s">
        <v>42</v>
      </c>
      <c r="C18" s="13">
        <v>2022</v>
      </c>
      <c r="D18" s="13">
        <v>2022</v>
      </c>
      <c r="E18" s="98">
        <v>46357</v>
      </c>
      <c r="F18" s="6" t="s">
        <v>13</v>
      </c>
      <c r="G18" s="5" t="s">
        <v>198</v>
      </c>
      <c r="H18" s="15">
        <v>1395247</v>
      </c>
      <c r="I18" s="15"/>
      <c r="J18" s="29" t="s">
        <v>43</v>
      </c>
    </row>
    <row r="19" spans="1:12" ht="31.5" x14ac:dyDescent="0.25">
      <c r="A19" s="43" t="s">
        <v>44</v>
      </c>
      <c r="B19" s="5" t="s">
        <v>45</v>
      </c>
      <c r="C19" s="13" t="s">
        <v>46</v>
      </c>
      <c r="D19" s="14">
        <v>2021</v>
      </c>
      <c r="E19" s="98">
        <v>46357</v>
      </c>
      <c r="F19" s="6" t="s">
        <v>13</v>
      </c>
      <c r="G19" s="5" t="s">
        <v>195</v>
      </c>
      <c r="H19" s="15">
        <v>1283533</v>
      </c>
      <c r="I19" s="15"/>
      <c r="J19" s="6"/>
      <c r="K19" s="1">
        <f>SUM(H12:H19)</f>
        <v>10095345</v>
      </c>
    </row>
    <row r="20" spans="1:12" x14ac:dyDescent="0.25">
      <c r="A20" s="115" t="s">
        <v>48</v>
      </c>
      <c r="B20" s="115"/>
      <c r="C20" s="115"/>
      <c r="D20" s="115"/>
      <c r="E20" s="115"/>
      <c r="F20" s="115"/>
      <c r="G20" s="115"/>
      <c r="H20" s="115"/>
      <c r="I20" s="115"/>
      <c r="J20" s="115"/>
      <c r="K20" s="28">
        <f>+K19*0.4+K10*0.3</f>
        <v>5326313.0999999996</v>
      </c>
      <c r="L20" s="28">
        <f>+K20*0.1</f>
        <v>532631.30999999994</v>
      </c>
    </row>
    <row r="21" spans="1:12" ht="31.5" x14ac:dyDescent="0.25">
      <c r="A21" s="43" t="s">
        <v>49</v>
      </c>
      <c r="B21" s="5" t="s">
        <v>50</v>
      </c>
      <c r="C21" s="13">
        <v>2026</v>
      </c>
      <c r="D21" s="13" t="s">
        <v>190</v>
      </c>
      <c r="E21" s="98">
        <v>46357</v>
      </c>
      <c r="F21" s="6"/>
      <c r="G21" s="6"/>
      <c r="H21" s="15">
        <v>2510535</v>
      </c>
      <c r="I21" s="15"/>
      <c r="J21" s="5" t="s">
        <v>189</v>
      </c>
    </row>
    <row r="22" spans="1:12" ht="31.5" x14ac:dyDescent="0.25">
      <c r="A22" s="13" t="s">
        <v>201</v>
      </c>
      <c r="B22" s="5" t="s">
        <v>202</v>
      </c>
      <c r="C22" s="13">
        <v>2025</v>
      </c>
      <c r="D22" s="13">
        <v>2024</v>
      </c>
      <c r="E22" s="98">
        <v>46357</v>
      </c>
      <c r="F22" s="109" t="s">
        <v>33</v>
      </c>
      <c r="G22" s="109" t="s">
        <v>206</v>
      </c>
      <c r="H22" s="109">
        <v>2122639</v>
      </c>
      <c r="I22" s="6"/>
      <c r="J22" s="6"/>
    </row>
    <row r="24" spans="1:12" x14ac:dyDescent="0.25">
      <c r="A24" s="114" t="s">
        <v>51</v>
      </c>
      <c r="B24" s="114"/>
      <c r="C24" s="114"/>
      <c r="D24" s="114"/>
      <c r="E24" s="114"/>
      <c r="F24" s="114"/>
      <c r="G24" s="114"/>
      <c r="H24" s="114"/>
      <c r="I24" s="114"/>
      <c r="J24" s="114"/>
    </row>
  </sheetData>
  <mergeCells count="4">
    <mergeCell ref="A5:J5"/>
    <mergeCell ref="A11:J11"/>
    <mergeCell ref="A24:J24"/>
    <mergeCell ref="A20:J20"/>
  </mergeCells>
  <pageMargins left="0.7" right="0.7" top="0.75" bottom="0.75" header="0.3" footer="0.3"/>
  <pageSetup paperSiz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59DBE-FC26-4F7D-A76B-DDB84E53D1EC}">
  <dimension ref="A1:L23"/>
  <sheetViews>
    <sheetView showGridLines="0" workbookViewId="0">
      <selection activeCell="D7" sqref="D7"/>
    </sheetView>
  </sheetViews>
  <sheetFormatPr defaultColWidth="9.140625" defaultRowHeight="18.75" x14ac:dyDescent="0.25"/>
  <cols>
    <col min="1" max="1" width="37.28515625" style="26" customWidth="1"/>
    <col min="2" max="2" width="16" style="26" bestFit="1" customWidth="1"/>
    <col min="3" max="3" width="23.28515625" style="26" customWidth="1"/>
    <col min="4" max="4" width="23.85546875" style="26" bestFit="1" customWidth="1"/>
    <col min="5" max="5" width="9.28515625" style="26" bestFit="1" customWidth="1"/>
    <col min="6" max="6" width="16.28515625" style="26" bestFit="1" customWidth="1"/>
    <col min="7" max="7" width="21.140625" style="26" customWidth="1"/>
    <col min="8" max="8" width="27.140625" style="26" bestFit="1" customWidth="1"/>
    <col min="9" max="9" width="12.5703125" style="26" bestFit="1" customWidth="1"/>
    <col min="10" max="10" width="34.28515625" style="26" bestFit="1" customWidth="1"/>
    <col min="11" max="16384" width="9.140625" style="26"/>
  </cols>
  <sheetData>
    <row r="1" spans="1:12" ht="21" x14ac:dyDescent="0.25">
      <c r="A1" s="85" t="s">
        <v>173</v>
      </c>
    </row>
    <row r="2" spans="1:12" ht="21" x14ac:dyDescent="0.25">
      <c r="A2" s="85"/>
    </row>
    <row r="3" spans="1:12" ht="21" x14ac:dyDescent="0.25">
      <c r="A3" s="85" t="s">
        <v>183</v>
      </c>
    </row>
    <row r="4" spans="1:12" ht="28.9" customHeight="1" x14ac:dyDescent="0.25">
      <c r="A4" s="69" t="s">
        <v>112</v>
      </c>
      <c r="B4" s="69" t="s">
        <v>113</v>
      </c>
      <c r="C4" s="69" t="s">
        <v>114</v>
      </c>
      <c r="D4" s="69" t="s">
        <v>115</v>
      </c>
      <c r="E4" s="69" t="s">
        <v>116</v>
      </c>
      <c r="F4" s="69" t="s">
        <v>117</v>
      </c>
      <c r="G4" s="69" t="s">
        <v>118</v>
      </c>
      <c r="H4" s="69" t="s">
        <v>119</v>
      </c>
      <c r="I4" s="69" t="s">
        <v>120</v>
      </c>
      <c r="J4" s="69" t="s">
        <v>121</v>
      </c>
      <c r="K4" s="25"/>
      <c r="L4" s="25"/>
    </row>
    <row r="5" spans="1:12" x14ac:dyDescent="0.25">
      <c r="A5" s="116" t="s">
        <v>9</v>
      </c>
      <c r="B5" s="116"/>
      <c r="C5" s="116"/>
      <c r="D5" s="116"/>
      <c r="E5" s="116"/>
      <c r="F5" s="116"/>
      <c r="G5" s="116"/>
      <c r="H5" s="116"/>
      <c r="I5" s="116"/>
      <c r="J5" s="116"/>
    </row>
    <row r="6" spans="1:12" x14ac:dyDescent="0.25">
      <c r="A6" s="88" t="s">
        <v>10</v>
      </c>
      <c r="B6" s="89" t="s">
        <v>122</v>
      </c>
      <c r="C6" s="103">
        <v>472</v>
      </c>
      <c r="D6" s="104">
        <v>45141</v>
      </c>
      <c r="E6" s="103">
        <v>20</v>
      </c>
      <c r="F6" s="104">
        <v>52474</v>
      </c>
      <c r="G6" s="105" t="s">
        <v>123</v>
      </c>
      <c r="H6" s="105"/>
      <c r="I6" s="105"/>
      <c r="J6" s="105"/>
    </row>
    <row r="7" spans="1:12" x14ac:dyDescent="0.25">
      <c r="A7" s="88" t="s">
        <v>10</v>
      </c>
      <c r="B7" s="89" t="s">
        <v>124</v>
      </c>
      <c r="C7" s="90">
        <v>74</v>
      </c>
      <c r="D7" s="91">
        <v>42229</v>
      </c>
      <c r="E7" s="90">
        <v>20</v>
      </c>
      <c r="F7" s="91">
        <v>49534</v>
      </c>
      <c r="G7" s="89" t="s">
        <v>123</v>
      </c>
      <c r="H7" s="89" t="s">
        <v>125</v>
      </c>
      <c r="I7" s="89" t="s">
        <v>126</v>
      </c>
      <c r="J7" s="89" t="s">
        <v>127</v>
      </c>
    </row>
    <row r="8" spans="1:12" x14ac:dyDescent="0.25">
      <c r="A8" s="88" t="s">
        <v>128</v>
      </c>
      <c r="B8" s="90" t="s">
        <v>129</v>
      </c>
      <c r="C8" s="90">
        <v>580</v>
      </c>
      <c r="D8" s="92">
        <v>45166</v>
      </c>
      <c r="E8" s="90">
        <v>20</v>
      </c>
      <c r="F8" s="92">
        <v>52474</v>
      </c>
      <c r="G8" s="90" t="s">
        <v>123</v>
      </c>
      <c r="H8" s="90" t="s">
        <v>130</v>
      </c>
      <c r="I8" s="90" t="s">
        <v>126</v>
      </c>
      <c r="J8" s="93"/>
    </row>
    <row r="9" spans="1:12" x14ac:dyDescent="0.25">
      <c r="A9" s="88" t="s">
        <v>17</v>
      </c>
      <c r="B9" s="117" t="s">
        <v>131</v>
      </c>
      <c r="C9" s="117"/>
      <c r="D9" s="117"/>
      <c r="E9" s="117"/>
      <c r="F9" s="117"/>
      <c r="G9" s="117"/>
      <c r="H9" s="117"/>
      <c r="I9" s="117"/>
      <c r="J9" s="117"/>
    </row>
    <row r="10" spans="1:12" x14ac:dyDescent="0.25">
      <c r="A10" s="88" t="s">
        <v>132</v>
      </c>
      <c r="B10" s="117"/>
      <c r="C10" s="117"/>
      <c r="D10" s="117"/>
      <c r="E10" s="117"/>
      <c r="F10" s="117"/>
      <c r="G10" s="117"/>
      <c r="H10" s="117"/>
      <c r="I10" s="117"/>
      <c r="J10" s="117"/>
    </row>
    <row r="11" spans="1:12" x14ac:dyDescent="0.25">
      <c r="A11" s="88" t="s">
        <v>133</v>
      </c>
      <c r="B11" s="94" t="s">
        <v>134</v>
      </c>
      <c r="C11" s="94">
        <v>526</v>
      </c>
      <c r="D11" s="92">
        <v>45295</v>
      </c>
      <c r="E11" s="94">
        <v>20</v>
      </c>
      <c r="F11" s="95">
        <v>52600</v>
      </c>
      <c r="G11" s="94" t="s">
        <v>123</v>
      </c>
      <c r="H11" s="108" t="s">
        <v>135</v>
      </c>
      <c r="I11" s="108" t="s">
        <v>136</v>
      </c>
      <c r="J11" s="93"/>
    </row>
    <row r="12" spans="1:12" x14ac:dyDescent="0.25">
      <c r="A12" s="116" t="s">
        <v>24</v>
      </c>
      <c r="B12" s="116"/>
      <c r="C12" s="116"/>
      <c r="D12" s="116"/>
      <c r="E12" s="116"/>
      <c r="F12" s="116"/>
      <c r="G12" s="116"/>
      <c r="H12" s="116"/>
      <c r="I12" s="116"/>
      <c r="J12" s="116"/>
    </row>
    <row r="13" spans="1:12" x14ac:dyDescent="0.25">
      <c r="A13" s="88" t="s">
        <v>137</v>
      </c>
      <c r="B13" s="89" t="s">
        <v>138</v>
      </c>
      <c r="C13" s="90">
        <v>612</v>
      </c>
      <c r="D13" s="91">
        <v>44792</v>
      </c>
      <c r="E13" s="90">
        <v>20</v>
      </c>
      <c r="F13" s="91">
        <v>52097</v>
      </c>
      <c r="G13" s="89" t="s">
        <v>123</v>
      </c>
      <c r="H13" s="89" t="s">
        <v>125</v>
      </c>
      <c r="I13" s="89" t="s">
        <v>136</v>
      </c>
      <c r="J13" s="89"/>
    </row>
    <row r="14" spans="1:12" x14ac:dyDescent="0.25">
      <c r="A14" s="88" t="s">
        <v>28</v>
      </c>
      <c r="B14" s="89" t="s">
        <v>139</v>
      </c>
      <c r="C14" s="90">
        <v>899</v>
      </c>
      <c r="D14" s="91">
        <v>45227</v>
      </c>
      <c r="E14" s="90">
        <v>20</v>
      </c>
      <c r="F14" s="91">
        <v>52532</v>
      </c>
      <c r="G14" s="89" t="s">
        <v>123</v>
      </c>
      <c r="H14" s="89" t="s">
        <v>140</v>
      </c>
      <c r="I14" s="89" t="s">
        <v>136</v>
      </c>
      <c r="J14" s="90"/>
    </row>
    <row r="15" spans="1:12" x14ac:dyDescent="0.25">
      <c r="A15" s="88" t="s">
        <v>31</v>
      </c>
      <c r="B15" s="90" t="s">
        <v>141</v>
      </c>
      <c r="C15" s="90">
        <v>852</v>
      </c>
      <c r="D15" s="92">
        <v>44885</v>
      </c>
      <c r="E15" s="90">
        <v>20</v>
      </c>
      <c r="F15" s="92">
        <v>52190</v>
      </c>
      <c r="G15" s="90" t="s">
        <v>123</v>
      </c>
      <c r="H15" s="90" t="s">
        <v>142</v>
      </c>
      <c r="I15" s="90" t="s">
        <v>136</v>
      </c>
      <c r="J15" s="90"/>
    </row>
    <row r="16" spans="1:12" x14ac:dyDescent="0.25">
      <c r="A16" s="88" t="s">
        <v>34</v>
      </c>
      <c r="B16" s="90" t="s">
        <v>143</v>
      </c>
      <c r="C16" s="90">
        <v>1000</v>
      </c>
      <c r="D16" s="92">
        <v>44791</v>
      </c>
      <c r="E16" s="90">
        <v>20</v>
      </c>
      <c r="F16" s="92">
        <v>52096</v>
      </c>
      <c r="G16" s="90" t="s">
        <v>123</v>
      </c>
      <c r="H16" s="90" t="s">
        <v>135</v>
      </c>
      <c r="I16" s="90" t="s">
        <v>136</v>
      </c>
      <c r="J16" s="89"/>
    </row>
    <row r="17" spans="1:10" x14ac:dyDescent="0.25">
      <c r="A17" s="88" t="s">
        <v>36</v>
      </c>
      <c r="B17" s="90" t="s">
        <v>144</v>
      </c>
      <c r="C17" s="90">
        <v>790</v>
      </c>
      <c r="D17" s="92">
        <v>45523</v>
      </c>
      <c r="E17" s="90">
        <v>20</v>
      </c>
      <c r="F17" s="92">
        <v>52828</v>
      </c>
      <c r="G17" s="90" t="s">
        <v>123</v>
      </c>
      <c r="H17" s="90" t="s">
        <v>135</v>
      </c>
      <c r="I17" s="108" t="s">
        <v>126</v>
      </c>
      <c r="J17" s="93"/>
    </row>
    <row r="18" spans="1:10" x14ac:dyDescent="0.25">
      <c r="A18" s="88" t="s">
        <v>38</v>
      </c>
      <c r="B18" s="89" t="s">
        <v>122</v>
      </c>
      <c r="C18" s="89" t="s">
        <v>145</v>
      </c>
      <c r="D18" s="89" t="s">
        <v>146</v>
      </c>
      <c r="E18" s="89" t="s">
        <v>147</v>
      </c>
      <c r="F18" s="89" t="s">
        <v>148</v>
      </c>
      <c r="G18" s="90" t="s">
        <v>123</v>
      </c>
      <c r="H18" s="89" t="s">
        <v>149</v>
      </c>
      <c r="I18" s="89" t="s">
        <v>136</v>
      </c>
      <c r="J18" s="89"/>
    </row>
    <row r="19" spans="1:10" x14ac:dyDescent="0.25">
      <c r="A19" s="88" t="s">
        <v>41</v>
      </c>
      <c r="B19" s="89" t="s">
        <v>150</v>
      </c>
      <c r="C19" s="89" t="s">
        <v>151</v>
      </c>
      <c r="D19" s="89" t="s">
        <v>152</v>
      </c>
      <c r="E19" s="89" t="s">
        <v>147</v>
      </c>
      <c r="F19" s="89" t="s">
        <v>153</v>
      </c>
      <c r="G19" s="89" t="s">
        <v>123</v>
      </c>
      <c r="H19" s="89" t="s">
        <v>130</v>
      </c>
      <c r="I19" s="89" t="s">
        <v>154</v>
      </c>
      <c r="J19" s="89"/>
    </row>
    <row r="20" spans="1:10" x14ac:dyDescent="0.25">
      <c r="A20" s="88" t="s">
        <v>44</v>
      </c>
      <c r="B20" s="90" t="s">
        <v>155</v>
      </c>
      <c r="C20" s="90">
        <v>919</v>
      </c>
      <c r="D20" s="92">
        <v>45156</v>
      </c>
      <c r="E20" s="90">
        <v>20</v>
      </c>
      <c r="F20" s="92">
        <v>15936</v>
      </c>
      <c r="G20" s="90" t="s">
        <v>123</v>
      </c>
      <c r="H20" s="90" t="s">
        <v>130</v>
      </c>
      <c r="I20" s="90" t="s">
        <v>136</v>
      </c>
      <c r="J20" s="90"/>
    </row>
    <row r="21" spans="1:10" x14ac:dyDescent="0.25">
      <c r="A21" s="116" t="s">
        <v>48</v>
      </c>
      <c r="B21" s="116"/>
      <c r="C21" s="116"/>
      <c r="D21" s="116"/>
      <c r="E21" s="116"/>
      <c r="F21" s="116"/>
      <c r="G21" s="116"/>
      <c r="H21" s="116"/>
      <c r="I21" s="116"/>
      <c r="J21" s="116"/>
    </row>
    <row r="22" spans="1:10" x14ac:dyDescent="0.25">
      <c r="A22" s="88" t="s">
        <v>156</v>
      </c>
      <c r="B22" s="117" t="s">
        <v>131</v>
      </c>
      <c r="C22" s="117"/>
      <c r="D22" s="117"/>
      <c r="E22" s="117"/>
      <c r="F22" s="117"/>
      <c r="G22" s="117"/>
      <c r="H22" s="117"/>
      <c r="I22" s="117"/>
      <c r="J22" s="117"/>
    </row>
    <row r="23" spans="1:10" x14ac:dyDescent="0.25">
      <c r="A23" s="88" t="s">
        <v>204</v>
      </c>
      <c r="B23" s="107">
        <v>700467118</v>
      </c>
      <c r="C23" s="107">
        <v>102780</v>
      </c>
      <c r="D23" s="92">
        <v>45592</v>
      </c>
      <c r="E23" s="107">
        <v>20</v>
      </c>
      <c r="F23" s="107"/>
      <c r="G23" s="107"/>
      <c r="H23" s="107" t="s">
        <v>140</v>
      </c>
      <c r="I23" s="107" t="s">
        <v>205</v>
      </c>
      <c r="J23" s="107"/>
    </row>
  </sheetData>
  <mergeCells count="5">
    <mergeCell ref="A5:J5"/>
    <mergeCell ref="A12:J12"/>
    <mergeCell ref="A21:J21"/>
    <mergeCell ref="B22:J22"/>
    <mergeCell ref="B9:J10"/>
  </mergeCells>
  <pageMargins left="0.7" right="0.7" top="0.75" bottom="0.7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1289-5954-4799-A561-96231F81EF4E}">
  <dimension ref="A1:P26"/>
  <sheetViews>
    <sheetView showGridLines="0" topLeftCell="A7" workbookViewId="0">
      <selection activeCell="L6" sqref="L6"/>
    </sheetView>
  </sheetViews>
  <sheetFormatPr defaultRowHeight="15" x14ac:dyDescent="0.25"/>
  <cols>
    <col min="1" max="1" width="12.42578125" style="16" customWidth="1"/>
    <col min="2" max="2" width="25.140625" style="17" customWidth="1"/>
    <col min="3" max="3" width="15.28515625" customWidth="1"/>
    <col min="4" max="4" width="18.5703125" customWidth="1"/>
    <col min="5" max="5" width="16.7109375" style="18" customWidth="1"/>
    <col min="6" max="6" width="14.7109375" style="18" customWidth="1"/>
    <col min="7" max="7" width="18.42578125" style="18" customWidth="1"/>
    <col min="8" max="8" width="15.42578125" style="18" customWidth="1"/>
    <col min="9" max="9" width="21.7109375" style="17" customWidth="1"/>
    <col min="10" max="10" width="15.5703125" style="17" customWidth="1"/>
    <col min="11" max="11" width="17.7109375" customWidth="1"/>
    <col min="12" max="12" width="28.5703125" customWidth="1"/>
  </cols>
  <sheetData>
    <row r="1" spans="1:16" ht="29.45" customHeight="1" x14ac:dyDescent="0.25">
      <c r="A1" s="123" t="s">
        <v>52</v>
      </c>
      <c r="B1" s="123"/>
    </row>
    <row r="2" spans="1:16" ht="19.5" customHeight="1" x14ac:dyDescent="0.25">
      <c r="A2" s="124" t="s">
        <v>193</v>
      </c>
      <c r="B2" s="125"/>
      <c r="C2" s="125"/>
      <c r="D2" s="125"/>
      <c r="E2" s="125"/>
      <c r="F2" s="125"/>
      <c r="G2" s="125"/>
      <c r="H2" s="125"/>
      <c r="I2" s="125"/>
      <c r="J2" s="125"/>
    </row>
    <row r="3" spans="1:16" x14ac:dyDescent="0.25">
      <c r="A3" s="125"/>
      <c r="B3" s="125"/>
      <c r="C3" s="125"/>
      <c r="D3" s="125"/>
      <c r="E3" s="125"/>
      <c r="F3" s="125"/>
      <c r="G3" s="125"/>
      <c r="H3" s="125"/>
      <c r="I3" s="125"/>
      <c r="J3" s="125"/>
    </row>
    <row r="4" spans="1:16" x14ac:dyDescent="0.25">
      <c r="A4" s="125"/>
      <c r="B4" s="125"/>
      <c r="C4" s="125"/>
      <c r="D4" s="125"/>
      <c r="E4" s="125"/>
      <c r="F4" s="125"/>
      <c r="G4" s="125"/>
      <c r="H4" s="125"/>
      <c r="I4" s="125"/>
      <c r="J4" s="125"/>
    </row>
    <row r="5" spans="1:16" ht="44.45" customHeight="1" x14ac:dyDescent="0.3">
      <c r="A5" s="125"/>
      <c r="B5" s="125"/>
      <c r="C5" s="125"/>
      <c r="D5" s="125"/>
      <c r="E5" s="125"/>
      <c r="F5" s="125"/>
      <c r="G5" s="125"/>
      <c r="H5" s="125"/>
      <c r="I5" s="125"/>
      <c r="J5" s="125"/>
      <c r="L5" s="45" t="s">
        <v>181</v>
      </c>
      <c r="M5" s="86"/>
      <c r="N5" s="86"/>
      <c r="O5" s="86"/>
      <c r="P5" s="86"/>
    </row>
    <row r="6" spans="1:16" ht="161.65" customHeight="1" x14ac:dyDescent="0.25">
      <c r="A6" s="126" t="s">
        <v>178</v>
      </c>
      <c r="B6" s="126"/>
      <c r="C6" s="126"/>
      <c r="D6" s="126"/>
      <c r="E6" s="126"/>
      <c r="F6" s="126"/>
      <c r="G6" s="126"/>
      <c r="H6" s="126"/>
      <c r="I6" s="126"/>
      <c r="J6" s="126"/>
    </row>
    <row r="7" spans="1:16" ht="21" x14ac:dyDescent="0.35">
      <c r="J7" s="127"/>
      <c r="K7" s="127"/>
    </row>
    <row r="8" spans="1:16" ht="21" x14ac:dyDescent="0.35">
      <c r="A8" s="19" t="s">
        <v>53</v>
      </c>
      <c r="C8" s="19"/>
    </row>
    <row r="9" spans="1:16" x14ac:dyDescent="0.25">
      <c r="E9"/>
      <c r="F9"/>
      <c r="G9"/>
    </row>
    <row r="10" spans="1:16" s="20" customFormat="1" ht="75" x14ac:dyDescent="0.25">
      <c r="A10" s="70" t="s">
        <v>54</v>
      </c>
      <c r="B10" s="70" t="s">
        <v>55</v>
      </c>
      <c r="C10" s="71" t="s">
        <v>56</v>
      </c>
      <c r="D10" s="71" t="s">
        <v>167</v>
      </c>
      <c r="E10" s="72" t="s">
        <v>57</v>
      </c>
      <c r="F10" s="72" t="s">
        <v>58</v>
      </c>
      <c r="G10" s="72" t="s">
        <v>59</v>
      </c>
      <c r="H10" s="73" t="s">
        <v>60</v>
      </c>
      <c r="I10" s="70" t="s">
        <v>61</v>
      </c>
      <c r="J10" s="70" t="s">
        <v>192</v>
      </c>
      <c r="K10" s="70" t="s">
        <v>179</v>
      </c>
      <c r="L10" s="70" t="s">
        <v>62</v>
      </c>
      <c r="N10" s="30"/>
    </row>
    <row r="11" spans="1:16" ht="30" x14ac:dyDescent="0.25">
      <c r="A11" s="64" t="s">
        <v>63</v>
      </c>
      <c r="B11" s="61" t="s">
        <v>64</v>
      </c>
      <c r="C11" s="32"/>
      <c r="D11" s="32"/>
      <c r="E11" s="33"/>
      <c r="F11" s="34"/>
      <c r="G11" s="81"/>
      <c r="H11" s="35"/>
      <c r="I11" s="36"/>
      <c r="J11" s="83"/>
      <c r="K11" s="119"/>
      <c r="L11" s="121"/>
    </row>
    <row r="12" spans="1:16" ht="45" x14ac:dyDescent="0.25">
      <c r="A12" s="64" t="s">
        <v>65</v>
      </c>
      <c r="B12" s="61" t="s">
        <v>66</v>
      </c>
      <c r="C12" s="31"/>
      <c r="D12" s="37"/>
      <c r="E12" s="38"/>
      <c r="F12" s="38"/>
      <c r="G12" s="82"/>
      <c r="H12" s="39" t="s">
        <v>47</v>
      </c>
      <c r="I12" s="40"/>
      <c r="J12" s="84"/>
      <c r="K12" s="120"/>
      <c r="L12" s="122"/>
    </row>
    <row r="13" spans="1:16" x14ac:dyDescent="0.25">
      <c r="B13" t="s">
        <v>182</v>
      </c>
      <c r="D13" s="21"/>
      <c r="H13" s="22"/>
    </row>
    <row r="14" spans="1:16" x14ac:dyDescent="0.25">
      <c r="B14" s="23" t="s">
        <v>67</v>
      </c>
      <c r="H14" s="22"/>
      <c r="I14"/>
      <c r="J14"/>
    </row>
    <row r="15" spans="1:16" x14ac:dyDescent="0.25">
      <c r="B15"/>
      <c r="H15" s="22"/>
      <c r="I15"/>
      <c r="J15"/>
    </row>
    <row r="16" spans="1:16" s="21" customFormat="1" ht="75" x14ac:dyDescent="0.25">
      <c r="A16" s="70" t="s">
        <v>54</v>
      </c>
      <c r="B16" s="70" t="s">
        <v>177</v>
      </c>
      <c r="C16" s="70" t="s">
        <v>68</v>
      </c>
      <c r="D16" s="70" t="s">
        <v>69</v>
      </c>
      <c r="E16" s="70" t="s">
        <v>70</v>
      </c>
      <c r="F16" s="70" t="s">
        <v>60</v>
      </c>
      <c r="G16" s="70" t="s">
        <v>61</v>
      </c>
      <c r="H16" s="70" t="s">
        <v>192</v>
      </c>
      <c r="I16" s="70" t="s">
        <v>71</v>
      </c>
      <c r="J16" s="70" t="s">
        <v>72</v>
      </c>
      <c r="K16" s="70" t="s">
        <v>62</v>
      </c>
    </row>
    <row r="17" spans="1:11" ht="90" x14ac:dyDescent="0.25">
      <c r="A17" s="64" t="s">
        <v>73</v>
      </c>
      <c r="B17" s="61" t="s">
        <v>74</v>
      </c>
      <c r="C17" s="31"/>
      <c r="D17" s="62" t="s">
        <v>166</v>
      </c>
      <c r="E17" s="36"/>
      <c r="F17" s="36"/>
      <c r="G17" s="36"/>
      <c r="H17" s="36"/>
      <c r="I17" s="41"/>
      <c r="J17" s="87" t="s">
        <v>75</v>
      </c>
      <c r="K17" s="40"/>
    </row>
    <row r="18" spans="1:11" ht="30" x14ac:dyDescent="0.25">
      <c r="A18" s="64" t="s">
        <v>76</v>
      </c>
      <c r="B18" s="61" t="s">
        <v>77</v>
      </c>
      <c r="C18" s="31"/>
      <c r="D18" s="62" t="s">
        <v>166</v>
      </c>
      <c r="E18" s="36"/>
      <c r="F18" s="36"/>
      <c r="G18" s="36"/>
      <c r="H18" s="36"/>
      <c r="I18" s="41"/>
      <c r="J18" s="87" t="s">
        <v>78</v>
      </c>
      <c r="K18" s="40"/>
    </row>
    <row r="19" spans="1:11" ht="45" x14ac:dyDescent="0.25">
      <c r="A19" s="64" t="s">
        <v>164</v>
      </c>
      <c r="B19" s="61" t="s">
        <v>165</v>
      </c>
      <c r="C19" s="31"/>
      <c r="D19" s="87" t="s">
        <v>168</v>
      </c>
      <c r="E19" s="63"/>
      <c r="F19" s="63"/>
      <c r="G19" s="63"/>
      <c r="H19" s="63"/>
      <c r="I19" s="41"/>
      <c r="J19" s="87" t="s">
        <v>180</v>
      </c>
      <c r="K19" s="40"/>
    </row>
    <row r="20" spans="1:11" x14ac:dyDescent="0.25">
      <c r="A20"/>
      <c r="B20"/>
      <c r="E20"/>
      <c r="F20"/>
      <c r="G20"/>
      <c r="H20"/>
      <c r="I20"/>
      <c r="J20"/>
    </row>
    <row r="21" spans="1:11" x14ac:dyDescent="0.25">
      <c r="H21" s="22"/>
    </row>
    <row r="22" spans="1:11" x14ac:dyDescent="0.25">
      <c r="H22" s="22"/>
    </row>
    <row r="23" spans="1:11" ht="18.75" customHeight="1" x14ac:dyDescent="0.25">
      <c r="A23" s="118"/>
      <c r="B23" s="118"/>
      <c r="C23" s="118"/>
      <c r="D23" s="118"/>
      <c r="E23" s="118"/>
      <c r="F23" s="118"/>
      <c r="G23" s="118"/>
      <c r="H23" s="118"/>
      <c r="I23" s="118"/>
      <c r="J23" s="118"/>
    </row>
    <row r="24" spans="1:11" ht="15.95" customHeight="1" x14ac:dyDescent="0.25">
      <c r="A24" s="118"/>
      <c r="B24" s="118"/>
      <c r="C24" s="118"/>
      <c r="D24" s="118"/>
      <c r="E24" s="118"/>
      <c r="F24" s="118"/>
      <c r="G24" s="118"/>
      <c r="H24" s="118"/>
      <c r="I24" s="118"/>
      <c r="J24" s="118"/>
    </row>
    <row r="25" spans="1:11" ht="15.95" customHeight="1" x14ac:dyDescent="0.25">
      <c r="A25" s="118"/>
      <c r="B25" s="118"/>
      <c r="C25" s="118"/>
      <c r="D25" s="118"/>
      <c r="E25" s="118"/>
      <c r="F25" s="118"/>
      <c r="G25" s="118"/>
      <c r="H25" s="118"/>
      <c r="I25" s="118"/>
      <c r="J25" s="118"/>
    </row>
    <row r="26" spans="1:11" ht="15.95" customHeight="1" x14ac:dyDescent="0.25">
      <c r="A26" s="118"/>
      <c r="B26" s="118"/>
      <c r="C26" s="118"/>
      <c r="D26" s="118"/>
      <c r="E26" s="118"/>
      <c r="F26" s="118"/>
      <c r="G26" s="118"/>
      <c r="H26" s="118"/>
      <c r="I26" s="118"/>
      <c r="J26" s="118"/>
    </row>
  </sheetData>
  <mergeCells count="7">
    <mergeCell ref="A23:J26"/>
    <mergeCell ref="K11:K12"/>
    <mergeCell ref="L11:L12"/>
    <mergeCell ref="A1:B1"/>
    <mergeCell ref="A2:J5"/>
    <mergeCell ref="A6:J6"/>
    <mergeCell ref="J7:K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3917-2100-4398-B6C3-A79C59C9A1B4}">
  <dimension ref="A1:J23"/>
  <sheetViews>
    <sheetView showGridLines="0" topLeftCell="A4" zoomScale="115" zoomScaleNormal="115" workbookViewId="0">
      <selection activeCell="G23" sqref="G23"/>
    </sheetView>
  </sheetViews>
  <sheetFormatPr defaultRowHeight="15" x14ac:dyDescent="0.25"/>
  <cols>
    <col min="1" max="1" width="30.140625" customWidth="1"/>
    <col min="2" max="2" width="9.85546875" bestFit="1" customWidth="1"/>
    <col min="3" max="3" width="9.42578125" customWidth="1"/>
    <col min="4" max="4" width="9.5703125" customWidth="1"/>
    <col min="5" max="5" width="16.85546875" customWidth="1"/>
    <col min="6" max="7" width="17.85546875" customWidth="1"/>
    <col min="8" max="8" width="14.28515625" customWidth="1"/>
  </cols>
  <sheetData>
    <row r="1" spans="1:10" ht="21" x14ac:dyDescent="0.35">
      <c r="A1" s="44" t="s">
        <v>79</v>
      </c>
    </row>
    <row r="2" spans="1:10" ht="129" customHeight="1" x14ac:dyDescent="0.25">
      <c r="A2" s="125" t="s">
        <v>191</v>
      </c>
      <c r="B2" s="125"/>
      <c r="C2" s="125"/>
      <c r="D2" s="125"/>
      <c r="E2" s="125"/>
      <c r="F2" s="125"/>
      <c r="G2" s="125"/>
      <c r="H2" s="125"/>
      <c r="I2" s="125"/>
      <c r="J2" s="125"/>
    </row>
    <row r="3" spans="1:10" ht="71.45" customHeight="1" x14ac:dyDescent="0.25">
      <c r="A3" s="126" t="s">
        <v>176</v>
      </c>
      <c r="B3" s="126"/>
      <c r="C3" s="126"/>
      <c r="D3" s="126"/>
      <c r="E3" s="126"/>
      <c r="F3" s="126"/>
      <c r="G3" s="126"/>
      <c r="H3" s="126"/>
      <c r="I3" s="126"/>
      <c r="J3" s="126"/>
    </row>
    <row r="5" spans="1:10" ht="21" x14ac:dyDescent="0.35">
      <c r="A5" s="19" t="s">
        <v>174</v>
      </c>
      <c r="B5" s="24"/>
    </row>
    <row r="6" spans="1:10" x14ac:dyDescent="0.25">
      <c r="A6" s="46" t="s">
        <v>175</v>
      </c>
      <c r="B6" s="16"/>
    </row>
    <row r="7" spans="1:10" ht="60" x14ac:dyDescent="0.25">
      <c r="A7" s="74" t="s">
        <v>80</v>
      </c>
      <c r="B7" s="70" t="s">
        <v>81</v>
      </c>
      <c r="C7" s="70" t="s">
        <v>82</v>
      </c>
      <c r="D7" s="70" t="s">
        <v>69</v>
      </c>
      <c r="E7" s="70" t="s">
        <v>83</v>
      </c>
      <c r="F7" s="70" t="s">
        <v>60</v>
      </c>
      <c r="G7" s="70" t="s">
        <v>61</v>
      </c>
      <c r="H7" s="70" t="s">
        <v>71</v>
      </c>
    </row>
    <row r="8" spans="1:10" x14ac:dyDescent="0.25">
      <c r="A8" s="62" t="s">
        <v>84</v>
      </c>
      <c r="B8" s="31"/>
      <c r="C8" s="31"/>
      <c r="D8" s="62" t="s">
        <v>166</v>
      </c>
      <c r="E8" s="31"/>
      <c r="F8" s="31"/>
      <c r="G8" s="31"/>
      <c r="H8" s="31"/>
    </row>
    <row r="9" spans="1:10" x14ac:dyDescent="0.25">
      <c r="A9" s="62" t="s">
        <v>85</v>
      </c>
      <c r="B9" s="31"/>
      <c r="C9" s="31"/>
      <c r="D9" s="62" t="s">
        <v>166</v>
      </c>
      <c r="E9" s="31"/>
      <c r="F9" s="31"/>
      <c r="G9" s="31"/>
      <c r="H9" s="31"/>
    </row>
    <row r="10" spans="1:10" x14ac:dyDescent="0.25">
      <c r="A10" s="62" t="s">
        <v>86</v>
      </c>
      <c r="B10" s="31"/>
      <c r="C10" s="31"/>
      <c r="D10" s="62" t="s">
        <v>166</v>
      </c>
      <c r="E10" s="31"/>
      <c r="F10" s="31"/>
      <c r="G10" s="31"/>
      <c r="H10" s="31"/>
    </row>
    <row r="11" spans="1:10" x14ac:dyDescent="0.25">
      <c r="A11" s="62" t="s">
        <v>87</v>
      </c>
      <c r="B11" s="31"/>
      <c r="C11" s="31"/>
      <c r="D11" s="62" t="s">
        <v>166</v>
      </c>
      <c r="E11" s="31"/>
      <c r="F11" s="31"/>
      <c r="G11" s="31"/>
      <c r="H11" s="31"/>
    </row>
    <row r="12" spans="1:10" x14ac:dyDescent="0.25">
      <c r="A12" s="62" t="s">
        <v>88</v>
      </c>
      <c r="B12" s="31"/>
      <c r="C12" s="31"/>
      <c r="D12" s="62" t="s">
        <v>166</v>
      </c>
      <c r="E12" s="31"/>
      <c r="F12" s="31"/>
      <c r="G12" s="31"/>
      <c r="H12" s="31"/>
    </row>
    <row r="13" spans="1:10" x14ac:dyDescent="0.25">
      <c r="A13" s="62" t="s">
        <v>89</v>
      </c>
      <c r="B13" s="31"/>
      <c r="C13" s="31"/>
      <c r="D13" s="62" t="s">
        <v>166</v>
      </c>
      <c r="E13" s="31"/>
      <c r="F13" s="31"/>
      <c r="G13" s="31"/>
      <c r="H13" s="31"/>
    </row>
    <row r="14" spans="1:10" x14ac:dyDescent="0.25">
      <c r="A14" s="62" t="s">
        <v>90</v>
      </c>
      <c r="B14" s="31"/>
      <c r="C14" s="31"/>
      <c r="D14" s="62" t="s">
        <v>166</v>
      </c>
      <c r="E14" s="31"/>
      <c r="F14" s="31"/>
      <c r="G14" s="31"/>
      <c r="H14" s="31"/>
    </row>
    <row r="15" spans="1:10" x14ac:dyDescent="0.25">
      <c r="A15" s="62" t="s">
        <v>91</v>
      </c>
      <c r="B15" s="31"/>
      <c r="C15" s="31"/>
      <c r="D15" s="62" t="s">
        <v>166</v>
      </c>
      <c r="E15" s="31"/>
      <c r="F15" s="31"/>
      <c r="G15" s="31"/>
      <c r="H15" s="31"/>
    </row>
    <row r="16" spans="1:10" x14ac:dyDescent="0.25">
      <c r="A16" s="62" t="s">
        <v>92</v>
      </c>
      <c r="B16" s="31"/>
      <c r="C16" s="31"/>
      <c r="D16" s="62" t="s">
        <v>166</v>
      </c>
      <c r="E16" s="31"/>
      <c r="F16" s="31"/>
      <c r="G16" s="31"/>
      <c r="H16" s="31"/>
    </row>
    <row r="17" spans="1:8" x14ac:dyDescent="0.25">
      <c r="A17" s="62" t="s">
        <v>93</v>
      </c>
      <c r="B17" s="31"/>
      <c r="C17" s="31"/>
      <c r="D17" s="62" t="s">
        <v>166</v>
      </c>
      <c r="E17" s="31"/>
      <c r="F17" s="31"/>
      <c r="G17" s="31"/>
      <c r="H17" s="31"/>
    </row>
    <row r="18" spans="1:8" x14ac:dyDescent="0.25">
      <c r="A18" s="62" t="s">
        <v>94</v>
      </c>
      <c r="B18" s="31"/>
      <c r="C18" s="31"/>
      <c r="D18" s="62" t="s">
        <v>166</v>
      </c>
      <c r="E18" s="31"/>
      <c r="F18" s="31"/>
      <c r="G18" s="31"/>
      <c r="H18" s="31"/>
    </row>
    <row r="19" spans="1:8" x14ac:dyDescent="0.25">
      <c r="A19" s="62" t="s">
        <v>95</v>
      </c>
      <c r="B19" s="31"/>
      <c r="C19" s="31"/>
      <c r="D19" s="62" t="s">
        <v>166</v>
      </c>
      <c r="E19" s="31"/>
      <c r="F19" s="31"/>
      <c r="G19" s="31"/>
      <c r="H19" s="31"/>
    </row>
    <row r="20" spans="1:8" x14ac:dyDescent="0.25">
      <c r="A20" s="62" t="s">
        <v>96</v>
      </c>
      <c r="B20" s="31"/>
      <c r="C20" s="31"/>
      <c r="D20" s="62" t="s">
        <v>166</v>
      </c>
      <c r="E20" s="31"/>
      <c r="F20" s="31"/>
      <c r="G20" s="31"/>
      <c r="H20" s="31"/>
    </row>
    <row r="21" spans="1:8" x14ac:dyDescent="0.25">
      <c r="A21" s="62" t="s">
        <v>49</v>
      </c>
      <c r="B21" s="31"/>
      <c r="C21" s="31"/>
      <c r="D21" s="62" t="s">
        <v>166</v>
      </c>
      <c r="E21" s="31"/>
      <c r="F21" s="31"/>
      <c r="G21" s="31"/>
      <c r="H21" s="31"/>
    </row>
    <row r="22" spans="1:8" x14ac:dyDescent="0.25">
      <c r="A22" s="62" t="s">
        <v>201</v>
      </c>
      <c r="B22" s="31"/>
      <c r="C22" s="31"/>
      <c r="D22" s="62" t="s">
        <v>166</v>
      </c>
      <c r="E22" s="31"/>
      <c r="F22" s="31"/>
      <c r="G22" s="31"/>
      <c r="H22" s="31"/>
    </row>
    <row r="23" spans="1:8" x14ac:dyDescent="0.25">
      <c r="A23" s="100"/>
    </row>
  </sheetData>
  <mergeCells count="2">
    <mergeCell ref="A3:J3"/>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D1738-BEFE-4698-98DD-EB684FD88193}">
  <dimension ref="A1:L22"/>
  <sheetViews>
    <sheetView showGridLines="0" topLeftCell="A7" zoomScale="85" zoomScaleNormal="85" workbookViewId="0">
      <selection activeCell="A37" sqref="A37"/>
    </sheetView>
  </sheetViews>
  <sheetFormatPr defaultRowHeight="15" x14ac:dyDescent="0.25"/>
  <cols>
    <col min="1" max="1" width="30.42578125" customWidth="1"/>
    <col min="2" max="2" width="26.42578125" customWidth="1"/>
    <col min="3" max="4" width="19.5703125" customWidth="1"/>
    <col min="5" max="5" width="35.7109375" customWidth="1"/>
    <col min="6" max="6" width="30" customWidth="1"/>
    <col min="7" max="7" width="30.85546875" customWidth="1"/>
    <col min="8" max="8" width="28.7109375" customWidth="1"/>
    <col min="9" max="9" width="43.140625" customWidth="1"/>
    <col min="10" max="10" width="39.28515625" customWidth="1"/>
    <col min="11" max="11" width="43.5703125" customWidth="1"/>
    <col min="12" max="12" width="45.85546875" customWidth="1"/>
    <col min="13" max="15" width="19.5703125" customWidth="1"/>
  </cols>
  <sheetData>
    <row r="1" spans="1:12" ht="21" x14ac:dyDescent="0.35">
      <c r="A1" s="44" t="s">
        <v>97</v>
      </c>
    </row>
    <row r="2" spans="1:12" ht="70.7" customHeight="1" x14ac:dyDescent="0.25">
      <c r="A2" s="128" t="s">
        <v>176</v>
      </c>
      <c r="B2" s="128"/>
      <c r="C2" s="128"/>
      <c r="D2" s="128"/>
      <c r="E2" s="128"/>
      <c r="F2" s="128"/>
      <c r="G2" s="128"/>
      <c r="H2" s="128"/>
      <c r="I2" s="128"/>
      <c r="J2" s="128"/>
      <c r="K2" s="128"/>
      <c r="L2" s="128"/>
    </row>
    <row r="3" spans="1:12" ht="21" x14ac:dyDescent="0.35">
      <c r="A3" s="44"/>
    </row>
    <row r="4" spans="1:12" ht="21" x14ac:dyDescent="0.25">
      <c r="A4" s="129" t="s">
        <v>98</v>
      </c>
      <c r="B4" s="129"/>
    </row>
    <row r="5" spans="1:12" ht="15.75" thickBot="1" x14ac:dyDescent="0.3"/>
    <row r="6" spans="1:12" ht="31.5" x14ac:dyDescent="0.25">
      <c r="A6" s="75" t="s">
        <v>99</v>
      </c>
      <c r="B6" s="76" t="s">
        <v>100</v>
      </c>
      <c r="C6" s="76" t="s">
        <v>101</v>
      </c>
      <c r="D6" s="76" t="s">
        <v>103</v>
      </c>
      <c r="E6" s="76" t="s">
        <v>105</v>
      </c>
      <c r="F6" s="76" t="s">
        <v>106</v>
      </c>
      <c r="G6" s="76" t="s">
        <v>108</v>
      </c>
      <c r="H6" s="77" t="s">
        <v>110</v>
      </c>
      <c r="I6" s="76" t="s">
        <v>161</v>
      </c>
      <c r="J6" s="76" t="s">
        <v>160</v>
      </c>
      <c r="K6" s="76" t="s">
        <v>169</v>
      </c>
      <c r="L6" s="77" t="s">
        <v>171</v>
      </c>
    </row>
    <row r="7" spans="1:12" ht="94.5" x14ac:dyDescent="0.25">
      <c r="A7" s="78" t="s">
        <v>158</v>
      </c>
      <c r="B7" s="79" t="s">
        <v>157</v>
      </c>
      <c r="C7" s="79" t="s">
        <v>102</v>
      </c>
      <c r="D7" s="79" t="s">
        <v>104</v>
      </c>
      <c r="E7" s="79" t="s">
        <v>159</v>
      </c>
      <c r="F7" s="79" t="s">
        <v>107</v>
      </c>
      <c r="G7" s="79" t="s">
        <v>109</v>
      </c>
      <c r="H7" s="80" t="s">
        <v>111</v>
      </c>
      <c r="I7" s="79" t="s">
        <v>163</v>
      </c>
      <c r="J7" s="79" t="s">
        <v>162</v>
      </c>
      <c r="K7" s="79" t="s">
        <v>172</v>
      </c>
      <c r="L7" s="80" t="s">
        <v>170</v>
      </c>
    </row>
    <row r="8" spans="1:12" ht="31.5" x14ac:dyDescent="0.25">
      <c r="A8" s="57" t="s">
        <v>84</v>
      </c>
      <c r="B8" s="58" t="s">
        <v>11</v>
      </c>
      <c r="C8" s="47"/>
      <c r="D8" s="47"/>
      <c r="E8" s="47"/>
      <c r="F8" s="48"/>
      <c r="G8" s="48"/>
      <c r="H8" s="49"/>
      <c r="I8" s="48"/>
      <c r="J8" s="48"/>
      <c r="K8" s="53"/>
      <c r="L8" s="54"/>
    </row>
    <row r="9" spans="1:12" ht="31.5" x14ac:dyDescent="0.25">
      <c r="A9" s="57" t="s">
        <v>85</v>
      </c>
      <c r="B9" s="58" t="s">
        <v>15</v>
      </c>
      <c r="C9" s="47"/>
      <c r="D9" s="47"/>
      <c r="E9" s="47"/>
      <c r="F9" s="48"/>
      <c r="G9" s="48"/>
      <c r="H9" s="49"/>
      <c r="I9" s="48"/>
      <c r="J9" s="48"/>
      <c r="K9" s="53"/>
      <c r="L9" s="54"/>
    </row>
    <row r="10" spans="1:12" ht="31.5" x14ac:dyDescent="0.25">
      <c r="A10" s="57" t="s">
        <v>86</v>
      </c>
      <c r="B10" s="58" t="s">
        <v>18</v>
      </c>
      <c r="C10" s="47"/>
      <c r="D10" s="47"/>
      <c r="E10" s="47"/>
      <c r="F10" s="48"/>
      <c r="G10" s="48"/>
      <c r="H10" s="49"/>
      <c r="I10" s="48"/>
      <c r="J10" s="48"/>
      <c r="K10" s="53"/>
      <c r="L10" s="54"/>
    </row>
    <row r="11" spans="1:12" ht="31.5" x14ac:dyDescent="0.25">
      <c r="A11" s="57" t="s">
        <v>87</v>
      </c>
      <c r="B11" s="58" t="s">
        <v>21</v>
      </c>
      <c r="C11" s="47"/>
      <c r="D11" s="47"/>
      <c r="E11" s="47"/>
      <c r="F11" s="48"/>
      <c r="G11" s="48"/>
      <c r="H11" s="49"/>
      <c r="I11" s="48"/>
      <c r="J11" s="48"/>
      <c r="K11" s="53"/>
      <c r="L11" s="54"/>
    </row>
    <row r="12" spans="1:12" ht="31.5" x14ac:dyDescent="0.25">
      <c r="A12" s="57" t="s">
        <v>88</v>
      </c>
      <c r="B12" s="58" t="s">
        <v>23</v>
      </c>
      <c r="C12" s="47"/>
      <c r="D12" s="47"/>
      <c r="E12" s="47"/>
      <c r="F12" s="48"/>
      <c r="G12" s="48"/>
      <c r="H12" s="49"/>
      <c r="I12" s="48"/>
      <c r="J12" s="48"/>
      <c r="K12" s="53"/>
      <c r="L12" s="54"/>
    </row>
    <row r="13" spans="1:12" ht="31.5" x14ac:dyDescent="0.25">
      <c r="A13" s="57" t="s">
        <v>89</v>
      </c>
      <c r="B13" s="58" t="s">
        <v>26</v>
      </c>
      <c r="C13" s="47"/>
      <c r="D13" s="47"/>
      <c r="E13" s="47"/>
      <c r="F13" s="48"/>
      <c r="G13" s="48"/>
      <c r="H13" s="49"/>
      <c r="I13" s="48"/>
      <c r="J13" s="48"/>
      <c r="K13" s="53"/>
      <c r="L13" s="54"/>
    </row>
    <row r="14" spans="1:12" ht="31.5" x14ac:dyDescent="0.25">
      <c r="A14" s="57" t="s">
        <v>90</v>
      </c>
      <c r="B14" s="58" t="s">
        <v>29</v>
      </c>
      <c r="C14" s="47"/>
      <c r="D14" s="47"/>
      <c r="E14" s="47"/>
      <c r="F14" s="48"/>
      <c r="G14" s="48"/>
      <c r="H14" s="49"/>
      <c r="I14" s="48"/>
      <c r="J14" s="48"/>
      <c r="K14" s="53"/>
      <c r="L14" s="54"/>
    </row>
    <row r="15" spans="1:12" ht="31.5" x14ac:dyDescent="0.25">
      <c r="A15" s="57" t="s">
        <v>91</v>
      </c>
      <c r="B15" s="58" t="s">
        <v>32</v>
      </c>
      <c r="C15" s="47"/>
      <c r="D15" s="47"/>
      <c r="E15" s="47"/>
      <c r="F15" s="48"/>
      <c r="G15" s="48"/>
      <c r="H15" s="49"/>
      <c r="I15" s="48"/>
      <c r="J15" s="48"/>
      <c r="K15" s="53"/>
      <c r="L15" s="54"/>
    </row>
    <row r="16" spans="1:12" ht="31.5" x14ac:dyDescent="0.25">
      <c r="A16" s="57" t="s">
        <v>92</v>
      </c>
      <c r="B16" s="58" t="s">
        <v>35</v>
      </c>
      <c r="C16" s="47"/>
      <c r="D16" s="47"/>
      <c r="E16" s="47"/>
      <c r="F16" s="48"/>
      <c r="G16" s="48"/>
      <c r="H16" s="49"/>
      <c r="I16" s="48"/>
      <c r="J16" s="48"/>
      <c r="K16" s="53"/>
      <c r="L16" s="54"/>
    </row>
    <row r="17" spans="1:12" ht="47.25" x14ac:dyDescent="0.25">
      <c r="A17" s="57" t="s">
        <v>93</v>
      </c>
      <c r="B17" s="58" t="s">
        <v>37</v>
      </c>
      <c r="C17" s="47"/>
      <c r="D17" s="47"/>
      <c r="E17" s="47"/>
      <c r="F17" s="48"/>
      <c r="G17" s="48"/>
      <c r="H17" s="49"/>
      <c r="I17" s="48"/>
      <c r="J17" s="48"/>
      <c r="K17" s="53"/>
      <c r="L17" s="54"/>
    </row>
    <row r="18" spans="1:12" ht="31.5" x14ac:dyDescent="0.25">
      <c r="A18" s="57" t="s">
        <v>94</v>
      </c>
      <c r="B18" s="58" t="s">
        <v>39</v>
      </c>
      <c r="C18" s="47"/>
      <c r="D18" s="47"/>
      <c r="E18" s="47"/>
      <c r="F18" s="48"/>
      <c r="G18" s="48"/>
      <c r="H18" s="49"/>
      <c r="I18" s="48"/>
      <c r="J18" s="48"/>
      <c r="K18" s="53"/>
      <c r="L18" s="54"/>
    </row>
    <row r="19" spans="1:12" ht="31.5" x14ac:dyDescent="0.25">
      <c r="A19" s="57" t="s">
        <v>95</v>
      </c>
      <c r="B19" s="58" t="s">
        <v>42</v>
      </c>
      <c r="C19" s="47"/>
      <c r="D19" s="47"/>
      <c r="E19" s="47"/>
      <c r="F19" s="48"/>
      <c r="G19" s="48"/>
      <c r="H19" s="49"/>
      <c r="I19" s="48"/>
      <c r="J19" s="48"/>
      <c r="K19" s="53"/>
      <c r="L19" s="54"/>
    </row>
    <row r="20" spans="1:12" ht="47.25" x14ac:dyDescent="0.25">
      <c r="A20" s="57" t="s">
        <v>96</v>
      </c>
      <c r="B20" s="58" t="s">
        <v>45</v>
      </c>
      <c r="C20" s="47"/>
      <c r="D20" s="47"/>
      <c r="E20" s="47"/>
      <c r="F20" s="48"/>
      <c r="G20" s="48"/>
      <c r="H20" s="49"/>
      <c r="I20" s="48"/>
      <c r="J20" s="48"/>
      <c r="K20" s="53"/>
      <c r="L20" s="54"/>
    </row>
    <row r="21" spans="1:12" ht="32.25" thickBot="1" x14ac:dyDescent="0.3">
      <c r="A21" s="59" t="s">
        <v>49</v>
      </c>
      <c r="B21" s="60" t="s">
        <v>50</v>
      </c>
      <c r="C21" s="50"/>
      <c r="D21" s="50"/>
      <c r="E21" s="50"/>
      <c r="F21" s="51"/>
      <c r="G21" s="51"/>
      <c r="H21" s="52"/>
      <c r="I21" s="51"/>
      <c r="J21" s="51"/>
      <c r="K21" s="55"/>
      <c r="L21" s="56"/>
    </row>
    <row r="22" spans="1:12" ht="32.25" thickBot="1" x14ac:dyDescent="0.3">
      <c r="A22" s="59" t="s">
        <v>201</v>
      </c>
      <c r="B22" s="60" t="s">
        <v>203</v>
      </c>
      <c r="C22" s="50"/>
      <c r="D22" s="50"/>
      <c r="E22" s="50"/>
      <c r="F22" s="51"/>
      <c r="G22" s="51"/>
      <c r="H22" s="52"/>
      <c r="I22" s="51"/>
      <c r="J22" s="51"/>
      <c r="K22" s="55"/>
      <c r="L22" s="56"/>
    </row>
  </sheetData>
  <mergeCells count="2">
    <mergeCell ref="A2:L2"/>
    <mergeCell ref="A4:B4"/>
  </mergeCells>
  <dataValidations disablePrompts="1" count="1">
    <dataValidation type="list" allowBlank="1" showInputMessage="1" showErrorMessage="1" sqref="K8:K22" xr:uid="{ADB0AB12-50A1-4F0D-B755-80A27CB948BD}">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Table A - Site Electrical Info</vt:lpstr>
      <vt:lpstr>Table B - Roof Warranty Info</vt:lpstr>
      <vt:lpstr>Att A - Pricing Sheet</vt:lpstr>
      <vt:lpstr>Att B - Breakdown Pricing</vt:lpstr>
      <vt:lpstr>Att C - Project Description</vt:lpstr>
      <vt:lpstr>'Table A - Site Electrical Info'!Print_Area</vt:lpstr>
    </vt:vector>
  </TitlesOfParts>
  <Manager/>
  <Company>MCPS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Daley, Eleesha</dc:creator>
  <cp:keywords/>
  <dc:description/>
  <cp:lastModifiedBy>McIntosh-Davis, Angela S</cp:lastModifiedBy>
  <cp:revision/>
  <dcterms:created xsi:type="dcterms:W3CDTF">2024-08-15T16:57:12Z</dcterms:created>
  <dcterms:modified xsi:type="dcterms:W3CDTF">2025-11-07T20:37:29Z</dcterms:modified>
  <cp:category/>
  <cp:contentStatus/>
</cp:coreProperties>
</file>